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920" windowHeight="13170" activeTab="0"/>
  </bookViews>
  <sheets>
    <sheet name="AL_4_2" sheetId="1" r:id="rId1"/>
  </sheets>
  <definedNames/>
  <calcPr fullCalcOnLoad="1"/>
</workbook>
</file>

<file path=xl/comments1.xml><?xml version="1.0" encoding="utf-8"?>
<comments xmlns="http://schemas.openxmlformats.org/spreadsheetml/2006/main">
  <authors>
    <author>mts</author>
  </authors>
  <commentList>
    <comment ref="A61" authorId="0">
      <text>
        <r>
          <rPr>
            <b/>
            <sz val="8"/>
            <rFont val="Tahoma"/>
            <family val="0"/>
          </rPr>
          <t xml:space="preserve">Virtual Lab Instructor:  Inc. Data
</t>
        </r>
        <r>
          <rPr>
            <sz val="8"/>
            <rFont val="Tahoma"/>
            <family val="2"/>
          </rPr>
          <t>To reduce the excel file size, only data from every second is presented here, instead of every tenth of a second.</t>
        </r>
      </text>
    </comment>
    <comment ref="H3" authorId="0">
      <text>
        <r>
          <rPr>
            <u val="single"/>
            <sz val="12"/>
            <rFont val="Tahoma"/>
            <family val="2"/>
          </rPr>
          <t xml:space="preserve">Input the offset strain, </t>
        </r>
        <r>
          <rPr>
            <b/>
            <u val="single"/>
            <sz val="12"/>
            <rFont val="Tahoma"/>
            <family val="2"/>
          </rPr>
          <t>gamma</t>
        </r>
        <r>
          <rPr>
            <u val="single"/>
            <sz val="12"/>
            <rFont val="Tahoma"/>
            <family val="2"/>
          </rPr>
          <t>, here.</t>
        </r>
        <r>
          <rPr>
            <sz val="8"/>
            <rFont val="Tahoma"/>
            <family val="0"/>
          </rPr>
          <t xml:space="preserve">
This number will be used in the following formula:
</t>
        </r>
        <r>
          <rPr>
            <b/>
            <sz val="8"/>
            <rFont val="Tahoma"/>
            <family val="2"/>
          </rPr>
          <t>Phi = (gamma * L)  /  r</t>
        </r>
        <r>
          <rPr>
            <sz val="8"/>
            <rFont val="Tahoma"/>
            <family val="0"/>
          </rPr>
          <t xml:space="preserve">
Where :
  -</t>
        </r>
        <r>
          <rPr>
            <b/>
            <sz val="8"/>
            <rFont val="Tahoma"/>
            <family val="2"/>
          </rPr>
          <t>Phi</t>
        </r>
        <r>
          <rPr>
            <sz val="8"/>
            <rFont val="Tahoma"/>
            <family val="0"/>
          </rPr>
          <t xml:space="preserve"> is the offset angle
  -</t>
        </r>
        <r>
          <rPr>
            <b/>
            <sz val="8"/>
            <rFont val="Tahoma"/>
            <family val="2"/>
          </rPr>
          <t>gamma</t>
        </r>
        <r>
          <rPr>
            <sz val="8"/>
            <rFont val="Tahoma"/>
            <family val="0"/>
          </rPr>
          <t xml:space="preserve"> is the offset strain, usually 0.001.
  -</t>
        </r>
        <r>
          <rPr>
            <b/>
            <sz val="8"/>
            <rFont val="Tahoma"/>
            <family val="2"/>
          </rPr>
          <t>L</t>
        </r>
        <r>
          <rPr>
            <sz val="8"/>
            <rFont val="Tahoma"/>
            <family val="0"/>
          </rPr>
          <t xml:space="preserve"> is the gauge length of this specimen (see left)
  -</t>
        </r>
        <r>
          <rPr>
            <b/>
            <sz val="8"/>
            <rFont val="Tahoma"/>
            <family val="2"/>
          </rPr>
          <t>r</t>
        </r>
        <r>
          <rPr>
            <sz val="8"/>
            <rFont val="Tahoma"/>
            <family val="0"/>
          </rPr>
          <t xml:space="preserve"> is the outside radius of the specimen (see left)
The resulting offset angle will move the red line on the graph below.  The torque at yield can then be read from the intersection point of the red and blue lines.  
See slide 9 of the Engineered Materials Chalk Talk on the virtual lab website for further information.</t>
        </r>
      </text>
    </comment>
  </commentList>
</comments>
</file>

<file path=xl/sharedStrings.xml><?xml version="1.0" encoding="utf-8"?>
<sst xmlns="http://schemas.openxmlformats.org/spreadsheetml/2006/main" count="23" uniqueCount="22">
  <si>
    <t>Sample</t>
  </si>
  <si>
    <t>ID: Al_4_2.</t>
  </si>
  <si>
    <t>Sec</t>
  </si>
  <si>
    <t>mm</t>
  </si>
  <si>
    <t>deg</t>
  </si>
  <si>
    <t>N</t>
  </si>
  <si>
    <t>N-m</t>
  </si>
  <si>
    <t>rad</t>
  </si>
  <si>
    <t>TIME</t>
  </si>
  <si>
    <t>DISPLACEMENT</t>
  </si>
  <si>
    <t>ROTATION ANGLE</t>
  </si>
  <si>
    <t>FORCE</t>
  </si>
  <si>
    <t>TORQUE</t>
  </si>
  <si>
    <t>OFFSET</t>
  </si>
  <si>
    <t>TRENDLINE</t>
  </si>
  <si>
    <t>inches</t>
  </si>
  <si>
    <t>Overall Length:</t>
  </si>
  <si>
    <t>Offset Strain:</t>
  </si>
  <si>
    <t>Gauge Length:</t>
  </si>
  <si>
    <t>Offset Angle:</t>
  </si>
  <si>
    <t>Outer Diameter:</t>
  </si>
  <si>
    <t>Inner Diameter: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</si>
</sst>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s>
  <fonts count="17">
    <font>
      <sz val="10"/>
      <name val="Arial"/>
      <family val="0"/>
    </font>
    <font>
      <u val="single"/>
      <sz val="10"/>
      <name val="Arial Unicode MS"/>
      <family val="2"/>
    </font>
    <font>
      <u val="single"/>
      <sz val="10"/>
      <name val="Arial"/>
      <family val="0"/>
    </font>
    <font>
      <sz val="10"/>
      <name val="Arial Unicode MS"/>
      <family val="2"/>
    </font>
    <font>
      <sz val="8"/>
      <name val="Arial"/>
      <family val="0"/>
    </font>
    <font>
      <b/>
      <sz val="12"/>
      <name val="Arial"/>
      <family val="0"/>
    </font>
    <font>
      <b/>
      <sz val="10.75"/>
      <name val="Arial"/>
      <family val="0"/>
    </font>
    <font>
      <sz val="10.75"/>
      <name val="Arial"/>
      <family val="0"/>
    </font>
    <font>
      <sz val="9.25"/>
      <color indexed="10"/>
      <name val="Arial"/>
      <family val="2"/>
    </font>
    <font>
      <sz val="9.25"/>
      <color indexed="18"/>
      <name val="Arial"/>
      <family val="2"/>
    </font>
    <font>
      <b/>
      <sz val="8"/>
      <name val="Tahoma"/>
      <family val="0"/>
    </font>
    <font>
      <sz val="8"/>
      <name val="Tahoma"/>
      <family val="2"/>
    </font>
    <font>
      <u val="single"/>
      <sz val="12"/>
      <name val="Tahoma"/>
      <family val="2"/>
    </font>
    <font>
      <b/>
      <u val="single"/>
      <sz val="12"/>
      <name val="Tahoma"/>
      <family val="2"/>
    </font>
    <font>
      <sz val="10"/>
      <color indexed="10"/>
      <name val="Arial"/>
      <family val="2"/>
    </font>
    <font>
      <sz val="10.75"/>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2" fillId="0" borderId="0" xfId="0" applyFont="1" applyAlignment="1">
      <alignment/>
    </xf>
    <xf numFmtId="164" fontId="2" fillId="0" borderId="0" xfId="0" applyNumberFormat="1" applyFont="1" applyAlignment="1">
      <alignment/>
    </xf>
    <xf numFmtId="0" fontId="3" fillId="0" borderId="0" xfId="0" applyFont="1" applyAlignment="1">
      <alignment/>
    </xf>
    <xf numFmtId="164" fontId="0" fillId="0" borderId="0" xfId="0" applyNumberFormat="1" applyAlignment="1">
      <alignment/>
    </xf>
    <xf numFmtId="0" fontId="5" fillId="0" borderId="0" xfId="0" applyFont="1" applyAlignment="1">
      <alignment/>
    </xf>
    <xf numFmtId="165" fontId="0" fillId="0" borderId="0" xfId="0" applyNumberFormat="1" applyAlignment="1">
      <alignment/>
    </xf>
    <xf numFmtId="164" fontId="0" fillId="0" borderId="0" xfId="0" applyNumberFormat="1" applyFill="1" applyBorder="1" applyAlignment="1">
      <alignment/>
    </xf>
    <xf numFmtId="165" fontId="0" fillId="0" borderId="0" xfId="0" applyNumberFormat="1" applyAlignment="1">
      <alignment horizontal="right"/>
    </xf>
    <xf numFmtId="0" fontId="0" fillId="2" borderId="1" xfId="0" applyFill="1" applyBorder="1" applyAlignment="1">
      <alignment/>
    </xf>
    <xf numFmtId="0" fontId="0" fillId="0" borderId="2" xfId="0" applyFill="1" applyBorder="1" applyAlignment="1">
      <alignment/>
    </xf>
    <xf numFmtId="0" fontId="0" fillId="0" borderId="3" xfId="0"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Al_4_2 Entire Plot</a:t>
            </a:r>
          </a:p>
        </c:rich>
      </c:tx>
      <c:layout>
        <c:manualLayout>
          <c:xMode val="factor"/>
          <c:yMode val="factor"/>
          <c:x val="0.02875"/>
          <c:y val="0.004"/>
        </c:manualLayout>
      </c:layout>
      <c:spPr>
        <a:noFill/>
        <a:ln>
          <a:noFill/>
        </a:ln>
      </c:spPr>
    </c:title>
    <c:plotArea>
      <c:layout>
        <c:manualLayout>
          <c:xMode val="edge"/>
          <c:yMode val="edge"/>
          <c:x val="0.05575"/>
          <c:y val="0.076"/>
          <c:w val="0.93"/>
          <c:h val="0.83575"/>
        </c:manualLayout>
      </c:layout>
      <c:scatterChart>
        <c:scatterStyle val="line"/>
        <c:varyColors val="0"/>
        <c:ser>
          <c:idx val="0"/>
          <c:order val="0"/>
          <c:tx>
            <c:v>torques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AL_4_2!$D$11:$D$1521</c:f>
              <c:numCache/>
            </c:numRef>
          </c:xVal>
          <c:yVal>
            <c:numRef>
              <c:f>AL_4_2!$F$11:$F$1521</c:f>
              <c:numCache/>
            </c:numRef>
          </c:yVal>
          <c:smooth val="0"/>
        </c:ser>
        <c:axId val="30781535"/>
        <c:axId val="8598360"/>
      </c:scatterChart>
      <c:valAx>
        <c:axId val="30781535"/>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25400">
            <a:solidFill/>
          </a:ln>
        </c:spPr>
        <c:crossAx val="8598360"/>
        <c:crossesAt val="-50"/>
        <c:crossBetween val="midCat"/>
        <c:dispUnits/>
      </c:valAx>
      <c:valAx>
        <c:axId val="8598360"/>
        <c:scaling>
          <c:orientation val="minMax"/>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30781535"/>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Al_4_2 Linear Range &amp; Offset Line</a:t>
            </a:r>
          </a:p>
        </c:rich>
      </c:tx>
      <c:layout>
        <c:manualLayout>
          <c:xMode val="factor"/>
          <c:yMode val="factor"/>
          <c:x val="0.02675"/>
          <c:y val="0.05"/>
        </c:manualLayout>
      </c:layout>
      <c:spPr>
        <a:noFill/>
        <a:ln>
          <a:noFill/>
        </a:ln>
      </c:spPr>
    </c:title>
    <c:plotArea>
      <c:layout>
        <c:manualLayout>
          <c:xMode val="edge"/>
          <c:yMode val="edge"/>
          <c:x val="0.04025"/>
          <c:y val="0.144"/>
          <c:w val="0.92925"/>
          <c:h val="0.7815"/>
        </c:manualLayout>
      </c:layout>
      <c:scatterChart>
        <c:scatterStyle val="line"/>
        <c:varyColors val="0"/>
        <c:ser>
          <c:idx val="0"/>
          <c:order val="0"/>
          <c:tx>
            <c:v>first part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AL_4_2!$D$11:$D$50</c:f>
              <c:numCache/>
            </c:numRef>
          </c:xVal>
          <c:yVal>
            <c:numRef>
              <c:f>AL_4_2!$F$11:$F$50</c:f>
              <c:numCache/>
            </c:numRef>
          </c:yVal>
          <c:smooth val="0"/>
        </c:ser>
        <c:ser>
          <c:idx val="2"/>
          <c:order val="1"/>
          <c:tx>
            <c:v>offset trendline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0000"/>
                </a:solidFill>
              </a:ln>
            </c:spPr>
            <c:trendlineType val="linear"/>
            <c:dispEq val="1"/>
            <c:dispRSqr val="0"/>
            <c:trendlineLbl>
              <c:layout>
                <c:manualLayout>
                  <c:x val="0"/>
                  <c:y val="0"/>
                </c:manualLayout>
              </c:layout>
              <c:txPr>
                <a:bodyPr vert="horz" rot="0" anchor="ctr"/>
                <a:lstStyle/>
                <a:p>
                  <a:pPr algn="ctr">
                    <a:defRPr lang="en-US" cap="none" sz="1075" b="0" i="0" u="none" baseline="0">
                      <a:solidFill>
                        <a:srgbClr val="FF0000"/>
                      </a:solidFill>
                      <a:latin typeface="Arial"/>
                      <a:ea typeface="Arial"/>
                      <a:cs typeface="Arial"/>
                    </a:defRPr>
                  </a:pPr>
                </a:p>
              </c:txPr>
              <c:numFmt formatCode="General"/>
            </c:trendlineLbl>
          </c:trendline>
          <c:xVal>
            <c:numRef>
              <c:f>AL_4_2!$D$11:$D$51</c:f>
              <c:numCache/>
            </c:numRef>
          </c:xVal>
          <c:yVal>
            <c:numRef>
              <c:f>AL_4_2!$H$11:$H$51</c:f>
              <c:numCache/>
            </c:numRef>
          </c:yVal>
          <c:smooth val="0"/>
        </c:ser>
        <c:axId val="10276377"/>
        <c:axId val="25378530"/>
      </c:scatterChart>
      <c:valAx>
        <c:axId val="10276377"/>
        <c:scaling>
          <c:orientation val="minMax"/>
        </c:scaling>
        <c:axPos val="b"/>
        <c:title>
          <c:tx>
            <c:rich>
              <a:bodyPr vert="horz" rot="0" anchor="ctr"/>
              <a:lstStyle/>
              <a:p>
                <a:pPr algn="ctr">
                  <a:defRPr/>
                </a:pPr>
                <a:r>
                  <a:rPr lang="en-US" cap="none" sz="1075" b="1" i="0" u="none" baseline="0">
                    <a:latin typeface="Arial"/>
                    <a:ea typeface="Arial"/>
                    <a:cs typeface="Arial"/>
                  </a:rPr>
                  <a:t>Rotation, rad</a:t>
                </a:r>
              </a:p>
            </c:rich>
          </c:tx>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25400">
            <a:solidFill/>
          </a:ln>
        </c:spPr>
        <c:crossAx val="25378530"/>
        <c:crosses val="autoZero"/>
        <c:crossBetween val="midCat"/>
        <c:dispUnits/>
      </c:valAx>
      <c:valAx>
        <c:axId val="25378530"/>
        <c:scaling>
          <c:orientation val="minMax"/>
          <c:min val="0"/>
        </c:scaling>
        <c:axPos val="l"/>
        <c:title>
          <c:tx>
            <c:rich>
              <a:bodyPr vert="horz" rot="-5400000" anchor="ctr"/>
              <a:lstStyle/>
              <a:p>
                <a:pPr algn="ctr">
                  <a:defRPr/>
                </a:pPr>
                <a:r>
                  <a:rPr lang="en-US" cap="none" sz="1075" b="1" i="0" u="none" baseline="0">
                    <a:latin typeface="Arial"/>
                    <a:ea typeface="Arial"/>
                    <a:cs typeface="Arial"/>
                  </a:rPr>
                  <a:t>Torque, N-m</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25400">
            <a:solidFill/>
          </a:ln>
        </c:spPr>
        <c:crossAx val="10276377"/>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0.56225</cdr:x>
      <cdr:y>0.67425</cdr:y>
    </cdr:from>
    <cdr:to>
      <cdr:x>0.67175</cdr:x>
      <cdr:y>0.7255</cdr:y>
    </cdr:to>
    <cdr:sp>
      <cdr:nvSpPr>
        <cdr:cNvPr id="1" name="TextBox 1"/>
        <cdr:cNvSpPr txBox="1">
          <a:spLocks noChangeArrowheads="1"/>
        </cdr:cNvSpPr>
      </cdr:nvSpPr>
      <cdr:spPr>
        <a:xfrm>
          <a:off x="3419475" y="2752725"/>
          <a:ext cx="666750" cy="209550"/>
        </a:xfrm>
        <a:prstGeom prst="rect">
          <a:avLst/>
        </a:prstGeom>
        <a:noFill/>
        <a:ln w="9525" cmpd="sng">
          <a:noFill/>
        </a:ln>
      </cdr:spPr>
      <cdr:txBody>
        <a:bodyPr vertOverflow="clip" wrap="square">
          <a:spAutoFit/>
        </a:bodyPr>
        <a:p>
          <a:pPr algn="l">
            <a:defRPr/>
          </a:pPr>
          <a:r>
            <a:rPr lang="en-US" cap="none" sz="925" b="0" i="0" u="none" baseline="0">
              <a:solidFill>
                <a:srgbClr val="FF0000"/>
              </a:solidFill>
              <a:latin typeface="Arial"/>
              <a:ea typeface="Arial"/>
              <a:cs typeface="Arial"/>
            </a:rPr>
            <a:t>rad. offset</a:t>
          </a:r>
        </a:p>
      </cdr:txBody>
    </cdr:sp>
  </cdr:relSizeAnchor>
  <cdr:relSizeAnchor xmlns:cdr="http://schemas.openxmlformats.org/drawingml/2006/chartDrawing">
    <cdr:from>
      <cdr:x>0.4265</cdr:x>
      <cdr:y>0.6125</cdr:y>
    </cdr:from>
    <cdr:to>
      <cdr:x>0.54525</cdr:x>
      <cdr:y>0.67425</cdr:y>
    </cdr:to>
    <cdr:sp>
      <cdr:nvSpPr>
        <cdr:cNvPr id="2" name="Line 2"/>
        <cdr:cNvSpPr>
          <a:spLocks/>
        </cdr:cNvSpPr>
      </cdr:nvSpPr>
      <cdr:spPr>
        <a:xfrm flipH="1" flipV="1">
          <a:off x="2590800" y="2505075"/>
          <a:ext cx="723900" cy="2571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0.22125</cdr:x>
      <cdr:y>0.381</cdr:y>
    </cdr:from>
    <cdr:to>
      <cdr:x>0.412</cdr:x>
      <cdr:y>0.43225</cdr:y>
    </cdr:to>
    <cdr:sp>
      <cdr:nvSpPr>
        <cdr:cNvPr id="3" name="TextBox 3"/>
        <cdr:cNvSpPr txBox="1">
          <a:spLocks noChangeArrowheads="1"/>
        </cdr:cNvSpPr>
      </cdr:nvSpPr>
      <cdr:spPr>
        <a:xfrm>
          <a:off x="1343025" y="1552575"/>
          <a:ext cx="1162050" cy="209550"/>
        </a:xfrm>
        <a:prstGeom prst="rect">
          <a:avLst/>
        </a:prstGeom>
        <a:noFill/>
        <a:ln w="9525" cmpd="sng">
          <a:noFill/>
        </a:ln>
      </cdr:spPr>
      <cdr:txBody>
        <a:bodyPr vertOverflow="clip" wrap="square">
          <a:spAutoFit/>
        </a:bodyPr>
        <a:p>
          <a:pPr algn="l">
            <a:defRPr/>
          </a:pPr>
          <a:r>
            <a:rPr lang="en-US" cap="none" sz="925" b="0" i="0" u="none" baseline="0">
              <a:solidFill>
                <a:srgbClr val="000080"/>
              </a:solidFill>
              <a:latin typeface="Arial"/>
              <a:ea typeface="Arial"/>
              <a:cs typeface="Arial"/>
            </a:rPr>
            <a:t>experimental data</a:t>
          </a:r>
        </a:p>
      </cdr:txBody>
    </cdr:sp>
  </cdr:relSizeAnchor>
  <cdr:relSizeAnchor xmlns:cdr="http://schemas.openxmlformats.org/drawingml/2006/chartDrawing">
    <cdr:from>
      <cdr:x>0.34675</cdr:x>
      <cdr:y>0.41975</cdr:y>
    </cdr:from>
    <cdr:to>
      <cdr:x>0.457</cdr:x>
      <cdr:y>0.501</cdr:y>
    </cdr:to>
    <cdr:sp>
      <cdr:nvSpPr>
        <cdr:cNvPr id="4" name="Line 4"/>
        <cdr:cNvSpPr>
          <a:spLocks/>
        </cdr:cNvSpPr>
      </cdr:nvSpPr>
      <cdr:spPr>
        <a:xfrm>
          <a:off x="2105025" y="1714500"/>
          <a:ext cx="676275" cy="33337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0.54425</cdr:x>
      <cdr:y>0.62825</cdr:y>
    </cdr:from>
    <cdr:to>
      <cdr:x>0.68675</cdr:x>
      <cdr:y>0.67425</cdr:y>
    </cdr:to>
    <cdr:sp textlink="AL_4_2!$H$4">
      <cdr:nvSpPr>
        <cdr:cNvPr id="5" name="TextBox 6"/>
        <cdr:cNvSpPr txBox="1">
          <a:spLocks noChangeArrowheads="1"/>
        </cdr:cNvSpPr>
      </cdr:nvSpPr>
      <cdr:spPr>
        <a:xfrm>
          <a:off x="3314700" y="2571750"/>
          <a:ext cx="866775" cy="190500"/>
        </a:xfrm>
        <a:prstGeom prst="rect">
          <a:avLst/>
        </a:prstGeom>
        <a:noFill/>
        <a:ln w="1" cmpd="sng">
          <a:noFill/>
        </a:ln>
      </cdr:spPr>
      <cdr:txBody>
        <a:bodyPr vertOverflow="clip" wrap="square" anchor="ctr"/>
        <a:p>
          <a:pPr algn="ctr">
            <a:defRPr/>
          </a:pPr>
          <a:fld id="{41c9e0fb-888a-4f4f-b489-e87fd3ff8c04}" type="TxLink">
            <a:rPr lang="en-US" cap="none" sz="1000" b="0" i="0" u="none" baseline="0">
              <a:solidFill>
                <a:srgbClr val="FF0000"/>
              </a:solidFill>
              <a:latin typeface="Arial"/>
              <a:ea typeface="Arial"/>
              <a:cs typeface="Arial"/>
            </a:rPr>
            <a:t>0.000</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0</xdr:row>
      <xdr:rowOff>76200</xdr:rowOff>
    </xdr:from>
    <xdr:to>
      <xdr:col>18</xdr:col>
      <xdr:colOff>85725</xdr:colOff>
      <xdr:row>25</xdr:row>
      <xdr:rowOff>152400</xdr:rowOff>
    </xdr:to>
    <xdr:graphicFrame>
      <xdr:nvGraphicFramePr>
        <xdr:cNvPr id="1" name="Chart 1"/>
        <xdr:cNvGraphicFramePr/>
      </xdr:nvGraphicFramePr>
      <xdr:xfrm>
        <a:off x="5381625" y="76200"/>
        <a:ext cx="6067425" cy="4238625"/>
      </xdr:xfrm>
      <a:graphic>
        <a:graphicData uri="http://schemas.openxmlformats.org/drawingml/2006/chart">
          <c:chart xmlns:c="http://schemas.openxmlformats.org/drawingml/2006/chart" r:id="rId1"/>
        </a:graphicData>
      </a:graphic>
    </xdr:graphicFrame>
    <xdr:clientData/>
  </xdr:twoCellAnchor>
  <xdr:twoCellAnchor>
    <xdr:from>
      <xdr:col>8</xdr:col>
      <xdr:colOff>114300</xdr:colOff>
      <xdr:row>26</xdr:row>
      <xdr:rowOff>19050</xdr:rowOff>
    </xdr:from>
    <xdr:to>
      <xdr:col>18</xdr:col>
      <xdr:colOff>114300</xdr:colOff>
      <xdr:row>51</xdr:row>
      <xdr:rowOff>66675</xdr:rowOff>
    </xdr:to>
    <xdr:graphicFrame>
      <xdr:nvGraphicFramePr>
        <xdr:cNvPr id="2" name="Chart 2"/>
        <xdr:cNvGraphicFramePr/>
      </xdr:nvGraphicFramePr>
      <xdr:xfrm>
        <a:off x="5381625" y="4343400"/>
        <a:ext cx="6096000" cy="4095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7"/>
  <sheetViews>
    <sheetView tabSelected="1" workbookViewId="0" topLeftCell="A1">
      <selection activeCell="G7" sqref="G7"/>
    </sheetView>
  </sheetViews>
  <sheetFormatPr defaultColWidth="9.140625" defaultRowHeight="12.75"/>
  <cols>
    <col min="2" max="2" width="15.28125" style="0" customWidth="1"/>
    <col min="3" max="3" width="9.28125" style="0" customWidth="1"/>
    <col min="4" max="4" width="8.421875" style="0" customWidth="1"/>
    <col min="5" max="5" width="10.421875" style="0" customWidth="1"/>
    <col min="6" max="6" width="11.140625" style="0" customWidth="1"/>
    <col min="7" max="7" width="4.140625" style="0" customWidth="1"/>
    <col min="8" max="8" width="11.140625" style="0" customWidth="1"/>
  </cols>
  <sheetData>
    <row r="1" spans="1:2" ht="15.75">
      <c r="A1" s="6" t="s">
        <v>0</v>
      </c>
      <c r="B1" s="6" t="s">
        <v>1</v>
      </c>
    </row>
    <row r="2" spans="2:8" ht="13.5" thickBot="1">
      <c r="B2" s="7"/>
      <c r="C2" t="s">
        <v>15</v>
      </c>
      <c r="D2" t="s">
        <v>3</v>
      </c>
      <c r="E2" s="5"/>
      <c r="F2" s="5"/>
      <c r="G2" s="5"/>
      <c r="H2" s="8"/>
    </row>
    <row r="3" spans="2:8" ht="13.5" thickBot="1">
      <c r="B3" s="9" t="s">
        <v>16</v>
      </c>
      <c r="C3">
        <f>D3/25.4</f>
        <v>6.5</v>
      </c>
      <c r="D3">
        <v>165.1</v>
      </c>
      <c r="E3" s="5"/>
      <c r="F3" s="11"/>
      <c r="G3" s="12" t="s">
        <v>17</v>
      </c>
      <c r="H3" s="10">
        <v>0</v>
      </c>
    </row>
    <row r="4" spans="2:8" ht="12.75">
      <c r="B4" s="9" t="s">
        <v>18</v>
      </c>
      <c r="C4">
        <f>D4/25.4</f>
        <v>3.83503937007874</v>
      </c>
      <c r="D4">
        <v>97.41</v>
      </c>
      <c r="E4" s="5"/>
      <c r="F4" s="13"/>
      <c r="G4" s="14" t="s">
        <v>19</v>
      </c>
      <c r="H4" s="8">
        <f>H3*D4/(D5/2)</f>
        <v>0</v>
      </c>
    </row>
    <row r="5" spans="2:8" ht="12.75">
      <c r="B5" s="9" t="s">
        <v>20</v>
      </c>
      <c r="C5">
        <f>D5/25.4</f>
        <v>0.5968503937007874</v>
      </c>
      <c r="D5">
        <v>15.16</v>
      </c>
      <c r="E5" s="5"/>
      <c r="F5" s="5"/>
      <c r="G5" s="5"/>
      <c r="H5" s="5"/>
    </row>
    <row r="6" spans="2:8" ht="12.75">
      <c r="B6" s="9" t="s">
        <v>21</v>
      </c>
      <c r="C6">
        <f>D6/25.4</f>
        <v>0.3940944881889764</v>
      </c>
      <c r="D6">
        <v>10.01</v>
      </c>
      <c r="E6" s="5"/>
      <c r="F6" s="5"/>
      <c r="G6" s="5"/>
      <c r="H6" s="5"/>
    </row>
    <row r="9" spans="1:8" ht="15">
      <c r="A9" s="1" t="s">
        <v>8</v>
      </c>
      <c r="B9" s="2" t="s">
        <v>9</v>
      </c>
      <c r="C9" s="2" t="s">
        <v>10</v>
      </c>
      <c r="D9" s="2"/>
      <c r="E9" s="3" t="s">
        <v>11</v>
      </c>
      <c r="F9" s="3" t="s">
        <v>12</v>
      </c>
      <c r="G9" s="4"/>
      <c r="H9" s="2" t="s">
        <v>13</v>
      </c>
    </row>
    <row r="10" spans="1:8" ht="15">
      <c r="A10" s="4" t="s">
        <v>2</v>
      </c>
      <c r="B10" t="s">
        <v>3</v>
      </c>
      <c r="C10" t="s">
        <v>4</v>
      </c>
      <c r="D10" t="s">
        <v>7</v>
      </c>
      <c r="E10" s="5" t="s">
        <v>5</v>
      </c>
      <c r="F10" s="5" t="s">
        <v>6</v>
      </c>
      <c r="G10" s="4"/>
      <c r="H10" s="2" t="s">
        <v>14</v>
      </c>
    </row>
    <row r="11" spans="1:8" ht="12.75">
      <c r="A11">
        <v>0</v>
      </c>
      <c r="B11">
        <v>0.001751</v>
      </c>
      <c r="C11">
        <v>0</v>
      </c>
      <c r="D11">
        <f>C11*PI()/180</f>
        <v>0</v>
      </c>
      <c r="E11">
        <v>17.08424</v>
      </c>
      <c r="F11" s="7">
        <v>0</v>
      </c>
      <c r="H11">
        <f>1093.3*(D11-$H$4)+$F$11</f>
        <v>0</v>
      </c>
    </row>
    <row r="12" spans="1:8" ht="12.75">
      <c r="A12">
        <v>0.1</v>
      </c>
      <c r="B12">
        <v>0.007007</v>
      </c>
      <c r="C12">
        <v>0.199959</v>
      </c>
      <c r="D12">
        <f aca="true" t="shared" si="0" ref="D12:D60">C12*PI()/180</f>
        <v>0.003489942918995341</v>
      </c>
      <c r="E12">
        <v>6.3487887</v>
      </c>
      <c r="F12" s="7">
        <v>3.9343400000000006</v>
      </c>
      <c r="H12">
        <f aca="true" t="shared" si="1" ref="H12:H75">1093.3*(D12-$H$4)+$F$11</f>
        <v>3.8155545933376063</v>
      </c>
    </row>
    <row r="13" spans="1:8" ht="12.75">
      <c r="A13">
        <v>0.2</v>
      </c>
      <c r="B13">
        <v>0</v>
      </c>
      <c r="C13">
        <v>0.391304</v>
      </c>
      <c r="D13">
        <f t="shared" si="0"/>
        <v>0.006829543176223891</v>
      </c>
      <c r="E13">
        <v>7.8824239</v>
      </c>
      <c r="F13" s="7">
        <v>7.7128630000000005</v>
      </c>
      <c r="H13">
        <f t="shared" si="1"/>
        <v>7.46673955456558</v>
      </c>
    </row>
    <row r="14" spans="1:8" ht="12.75">
      <c r="A14">
        <v>0.3</v>
      </c>
      <c r="B14">
        <v>0.005253</v>
      </c>
      <c r="C14">
        <v>0.587818</v>
      </c>
      <c r="D14">
        <f t="shared" si="0"/>
        <v>0.010259359502488026</v>
      </c>
      <c r="E14">
        <v>4.8151536</v>
      </c>
      <c r="F14" s="7">
        <v>11.491387</v>
      </c>
      <c r="H14">
        <f t="shared" si="1"/>
        <v>11.216557744070158</v>
      </c>
    </row>
    <row r="15" spans="1:8" ht="12.75">
      <c r="A15">
        <v>0.4</v>
      </c>
      <c r="B15">
        <v>0</v>
      </c>
      <c r="C15">
        <v>0.782608</v>
      </c>
      <c r="D15">
        <f t="shared" si="0"/>
        <v>0.013659086352447782</v>
      </c>
      <c r="E15">
        <v>7.8824239</v>
      </c>
      <c r="F15" s="7">
        <v>15.269911</v>
      </c>
      <c r="H15">
        <f t="shared" si="1"/>
        <v>14.93347910913116</v>
      </c>
    </row>
    <row r="16" spans="1:8" ht="12.75">
      <c r="A16">
        <v>0.5</v>
      </c>
      <c r="B16">
        <v>-0.001751</v>
      </c>
      <c r="C16">
        <v>0.980846</v>
      </c>
      <c r="D16">
        <f t="shared" si="0"/>
        <v>0.0171189921550163</v>
      </c>
      <c r="E16">
        <v>6.3487887</v>
      </c>
      <c r="F16" s="7">
        <v>18.970526</v>
      </c>
      <c r="H16">
        <f t="shared" si="1"/>
        <v>18.716194123079323</v>
      </c>
    </row>
    <row r="17" spans="1:8" ht="12.75">
      <c r="A17">
        <v>0.6</v>
      </c>
      <c r="B17">
        <v>0.003502</v>
      </c>
      <c r="C17">
        <v>1.175636</v>
      </c>
      <c r="D17">
        <f t="shared" si="0"/>
        <v>0.020518719004976052</v>
      </c>
      <c r="E17">
        <v>10.949697</v>
      </c>
      <c r="F17" s="7">
        <v>22.865912</v>
      </c>
      <c r="H17">
        <f t="shared" si="1"/>
        <v>22.433115488140317</v>
      </c>
    </row>
    <row r="18" spans="1:8" ht="12.75">
      <c r="A18">
        <v>0.7</v>
      </c>
      <c r="B18">
        <v>-0.001751</v>
      </c>
      <c r="C18">
        <v>1.375599</v>
      </c>
      <c r="D18">
        <f t="shared" si="0"/>
        <v>0.024008731737141478</v>
      </c>
      <c r="E18">
        <v>1.747882</v>
      </c>
      <c r="F18" s="7">
        <v>26.605483999999997</v>
      </c>
      <c r="H18">
        <f t="shared" si="1"/>
        <v>26.24874640821678</v>
      </c>
    </row>
    <row r="19" spans="1:8" ht="12.75">
      <c r="A19">
        <v>0.8</v>
      </c>
      <c r="B19">
        <v>0.003502</v>
      </c>
      <c r="C19">
        <v>1.566944</v>
      </c>
      <c r="D19">
        <f t="shared" si="0"/>
        <v>0.027348331994370027</v>
      </c>
      <c r="E19">
        <v>4.8151536</v>
      </c>
      <c r="F19" s="7">
        <v>30.364528999999997</v>
      </c>
      <c r="H19">
        <f t="shared" si="1"/>
        <v>29.89993136944475</v>
      </c>
    </row>
    <row r="20" spans="1:8" ht="12.75">
      <c r="A20">
        <v>0.9</v>
      </c>
      <c r="B20">
        <v>0.001751</v>
      </c>
      <c r="C20">
        <v>1.765182</v>
      </c>
      <c r="D20">
        <f t="shared" si="0"/>
        <v>0.030808237796938545</v>
      </c>
      <c r="E20">
        <v>3.2815189</v>
      </c>
      <c r="F20" s="7">
        <v>34.026192</v>
      </c>
      <c r="H20">
        <f t="shared" si="1"/>
        <v>33.68264638339291</v>
      </c>
    </row>
    <row r="21" spans="1:8" ht="12.75">
      <c r="A21">
        <v>1</v>
      </c>
      <c r="B21">
        <v>0</v>
      </c>
      <c r="C21">
        <v>1.961697</v>
      </c>
      <c r="D21">
        <f t="shared" si="0"/>
        <v>0.0342380715764952</v>
      </c>
      <c r="E21">
        <v>7.8824239</v>
      </c>
      <c r="F21" s="7">
        <v>37.863148</v>
      </c>
      <c r="H21">
        <f t="shared" si="1"/>
        <v>37.4324836545822</v>
      </c>
    </row>
    <row r="22" spans="1:8" ht="12.75">
      <c r="A22">
        <v>1.1</v>
      </c>
      <c r="B22">
        <v>0.003502</v>
      </c>
      <c r="C22">
        <v>2.156486</v>
      </c>
      <c r="D22">
        <f t="shared" si="0"/>
        <v>0.03763778097316244</v>
      </c>
      <c r="E22">
        <v>7.8824239</v>
      </c>
      <c r="F22" s="7">
        <v>41.602719</v>
      </c>
      <c r="H22">
        <f t="shared" si="1"/>
        <v>41.1493859379585</v>
      </c>
    </row>
    <row r="23" spans="1:8" ht="12.75">
      <c r="A23">
        <v>1.2</v>
      </c>
      <c r="B23">
        <v>0.001751</v>
      </c>
      <c r="C23">
        <v>2.349552</v>
      </c>
      <c r="D23">
        <f t="shared" si="0"/>
        <v>0.04100741834681781</v>
      </c>
      <c r="E23">
        <v>3.2815189</v>
      </c>
      <c r="F23" s="7">
        <v>45.342286</v>
      </c>
      <c r="H23">
        <f t="shared" si="1"/>
        <v>44.83341047857591</v>
      </c>
    </row>
    <row r="24" spans="1:8" ht="12.75">
      <c r="A24">
        <v>1.3</v>
      </c>
      <c r="B24">
        <v>0.003502</v>
      </c>
      <c r="C24">
        <v>2.54779</v>
      </c>
      <c r="D24">
        <f t="shared" si="0"/>
        <v>0.04446732414938633</v>
      </c>
      <c r="E24">
        <v>7.8824239</v>
      </c>
      <c r="F24" s="7">
        <v>48.984471</v>
      </c>
      <c r="H24">
        <f t="shared" si="1"/>
        <v>48.61612549252408</v>
      </c>
    </row>
    <row r="25" spans="1:8" ht="12.75">
      <c r="A25">
        <v>1.4</v>
      </c>
      <c r="B25">
        <v>0.003502</v>
      </c>
      <c r="C25">
        <v>2.742584</v>
      </c>
      <c r="D25">
        <f t="shared" si="0"/>
        <v>0.047867120812516165</v>
      </c>
      <c r="E25">
        <v>1.747882</v>
      </c>
      <c r="F25" s="7">
        <v>52.62666</v>
      </c>
      <c r="H25">
        <f t="shared" si="1"/>
        <v>52.333123184323924</v>
      </c>
    </row>
    <row r="26" spans="1:8" ht="12.75">
      <c r="A26">
        <v>1.5</v>
      </c>
      <c r="B26">
        <v>0.001751</v>
      </c>
      <c r="C26">
        <v>2.939098</v>
      </c>
      <c r="D26">
        <f t="shared" si="0"/>
        <v>0.0512969371387803</v>
      </c>
      <c r="E26">
        <v>3.2815189</v>
      </c>
      <c r="F26" s="7">
        <v>56.151985999999994</v>
      </c>
      <c r="H26">
        <f t="shared" si="1"/>
        <v>56.0829413738285</v>
      </c>
    </row>
    <row r="27" spans="1:8" ht="12.75">
      <c r="A27">
        <v>1.6</v>
      </c>
      <c r="B27">
        <v>0.003502</v>
      </c>
      <c r="C27">
        <v>3.137337</v>
      </c>
      <c r="D27">
        <f t="shared" si="0"/>
        <v>0.054756860394641345</v>
      </c>
      <c r="E27">
        <v>6.3487887</v>
      </c>
      <c r="F27" s="7">
        <v>59.657830000000004</v>
      </c>
      <c r="H27">
        <f t="shared" si="1"/>
        <v>59.86567546946138</v>
      </c>
    </row>
    <row r="28" spans="1:8" ht="12.75">
      <c r="A28">
        <v>1.7</v>
      </c>
      <c r="B28">
        <v>0.001751</v>
      </c>
      <c r="C28">
        <v>3.332127</v>
      </c>
      <c r="D28">
        <f t="shared" si="0"/>
        <v>0.058156587244601085</v>
      </c>
      <c r="E28">
        <v>15.550602</v>
      </c>
      <c r="F28" s="7">
        <v>63.027336000000005</v>
      </c>
      <c r="H28">
        <f t="shared" si="1"/>
        <v>63.58259683452236</v>
      </c>
    </row>
    <row r="29" spans="1:8" ht="12.75">
      <c r="A29">
        <v>1.8</v>
      </c>
      <c r="B29">
        <v>0</v>
      </c>
      <c r="C29">
        <v>3.526916</v>
      </c>
      <c r="D29">
        <f t="shared" si="0"/>
        <v>0.06155629664126832</v>
      </c>
      <c r="E29">
        <v>12.483333</v>
      </c>
      <c r="F29" s="7">
        <v>66.143647</v>
      </c>
      <c r="H29">
        <f t="shared" si="1"/>
        <v>67.29949911789865</v>
      </c>
    </row>
    <row r="30" spans="1:8" ht="12.75">
      <c r="A30">
        <v>1.9</v>
      </c>
      <c r="B30">
        <v>0.001751</v>
      </c>
      <c r="C30">
        <v>3.725155</v>
      </c>
      <c r="D30">
        <f t="shared" si="0"/>
        <v>0.06501621989712937</v>
      </c>
      <c r="E30">
        <v>18.617876</v>
      </c>
      <c r="F30" s="7">
        <v>69.357338</v>
      </c>
      <c r="H30">
        <f t="shared" si="1"/>
        <v>71.08223321353154</v>
      </c>
    </row>
    <row r="31" spans="1:8" ht="12.75">
      <c r="A31">
        <v>2</v>
      </c>
      <c r="B31">
        <v>0</v>
      </c>
      <c r="C31">
        <v>3.919945</v>
      </c>
      <c r="D31">
        <f t="shared" si="0"/>
        <v>0.06841594674708912</v>
      </c>
      <c r="E31">
        <v>20.15151</v>
      </c>
      <c r="F31" s="7">
        <v>72.220444</v>
      </c>
      <c r="H31">
        <f t="shared" si="1"/>
        <v>74.79915457859254</v>
      </c>
    </row>
    <row r="32" spans="1:8" ht="12.75">
      <c r="A32">
        <v>2.1</v>
      </c>
      <c r="B32">
        <v>0.003502</v>
      </c>
      <c r="C32">
        <v>4.114738</v>
      </c>
      <c r="D32">
        <f t="shared" si="0"/>
        <v>0.07181572595692644</v>
      </c>
      <c r="E32">
        <v>20.15151</v>
      </c>
      <c r="F32" s="7">
        <v>75.044602</v>
      </c>
      <c r="H32">
        <f t="shared" si="1"/>
        <v>78.51613318870767</v>
      </c>
    </row>
    <row r="33" spans="1:8" ht="12.75">
      <c r="A33">
        <v>2.2</v>
      </c>
      <c r="B33">
        <v>0</v>
      </c>
      <c r="C33">
        <v>4.312977</v>
      </c>
      <c r="D33">
        <f t="shared" si="0"/>
        <v>0.07527564921278747</v>
      </c>
      <c r="E33">
        <v>26.286055</v>
      </c>
      <c r="F33" s="7">
        <v>77.673989</v>
      </c>
      <c r="H33">
        <f t="shared" si="1"/>
        <v>82.29886728434053</v>
      </c>
    </row>
    <row r="34" spans="1:8" ht="12.75">
      <c r="A34">
        <v>2.3</v>
      </c>
      <c r="B34">
        <v>0</v>
      </c>
      <c r="C34">
        <v>4.509491</v>
      </c>
      <c r="D34">
        <f t="shared" si="0"/>
        <v>0.07870546553905161</v>
      </c>
      <c r="E34">
        <v>18.617876</v>
      </c>
      <c r="F34" s="7">
        <v>80.108605</v>
      </c>
      <c r="H34">
        <f t="shared" si="1"/>
        <v>86.04868547384513</v>
      </c>
    </row>
    <row r="35" spans="1:8" ht="12.75">
      <c r="A35">
        <v>2.4</v>
      </c>
      <c r="B35">
        <v>-0.001751</v>
      </c>
      <c r="C35">
        <v>4.706005</v>
      </c>
      <c r="D35">
        <f t="shared" si="0"/>
        <v>0.08213528186531575</v>
      </c>
      <c r="E35">
        <v>15.550602</v>
      </c>
      <c r="F35" s="7">
        <v>82.445832</v>
      </c>
      <c r="H35">
        <f t="shared" si="1"/>
        <v>89.7985036633497</v>
      </c>
    </row>
    <row r="36" spans="1:8" ht="12.75">
      <c r="A36">
        <v>2.5</v>
      </c>
      <c r="B36">
        <v>-0.001751</v>
      </c>
      <c r="C36">
        <v>4.904243</v>
      </c>
      <c r="D36">
        <f t="shared" si="0"/>
        <v>0.08559518766788426</v>
      </c>
      <c r="E36">
        <v>26.286055</v>
      </c>
      <c r="F36" s="7">
        <v>84.627251</v>
      </c>
      <c r="H36">
        <f t="shared" si="1"/>
        <v>93.58121867729787</v>
      </c>
    </row>
    <row r="37" spans="1:8" ht="12.75">
      <c r="A37">
        <v>2.6</v>
      </c>
      <c r="B37">
        <v>-0.003502</v>
      </c>
      <c r="C37">
        <v>5.100758</v>
      </c>
      <c r="D37">
        <f t="shared" si="0"/>
        <v>0.08902502144744091</v>
      </c>
      <c r="E37">
        <v>23.218781</v>
      </c>
      <c r="F37" s="7">
        <v>86.633377</v>
      </c>
      <c r="H37">
        <f t="shared" si="1"/>
        <v>97.33105594848715</v>
      </c>
    </row>
    <row r="38" spans="1:8" ht="12.75">
      <c r="A38">
        <v>2.7</v>
      </c>
      <c r="B38">
        <v>-0.003502</v>
      </c>
      <c r="C38">
        <v>5.297272</v>
      </c>
      <c r="D38">
        <f t="shared" si="0"/>
        <v>0.09245483777370506</v>
      </c>
      <c r="E38">
        <v>20.15151</v>
      </c>
      <c r="F38" s="7">
        <v>88.503159</v>
      </c>
      <c r="H38">
        <f t="shared" si="1"/>
        <v>101.08087413799173</v>
      </c>
    </row>
    <row r="39" spans="1:8" ht="12.75">
      <c r="A39">
        <v>2.8</v>
      </c>
      <c r="B39">
        <v>-0.007008</v>
      </c>
      <c r="C39">
        <v>5.498959</v>
      </c>
      <c r="D39">
        <f t="shared" si="0"/>
        <v>0.09597493998217486</v>
      </c>
      <c r="E39">
        <v>26.286055</v>
      </c>
      <c r="F39" s="7">
        <v>90.295037</v>
      </c>
      <c r="H39">
        <f t="shared" si="1"/>
        <v>104.92940188251177</v>
      </c>
    </row>
    <row r="40" spans="1:8" ht="12.75">
      <c r="A40">
        <v>2.9</v>
      </c>
      <c r="B40">
        <v>-0.007008</v>
      </c>
      <c r="C40">
        <v>5.695473</v>
      </c>
      <c r="D40">
        <f t="shared" si="0"/>
        <v>0.099404756308439</v>
      </c>
      <c r="E40">
        <v>17.08424</v>
      </c>
      <c r="F40" s="7">
        <v>91.950577</v>
      </c>
      <c r="H40">
        <f t="shared" si="1"/>
        <v>108.67922007201635</v>
      </c>
    </row>
    <row r="41" spans="1:8" ht="12.75">
      <c r="A41">
        <v>3</v>
      </c>
      <c r="B41">
        <v>-0.007008</v>
      </c>
      <c r="C41">
        <v>5.893711</v>
      </c>
      <c r="D41">
        <f t="shared" si="0"/>
        <v>0.10286466211100752</v>
      </c>
      <c r="E41">
        <v>18.617876</v>
      </c>
      <c r="F41" s="7">
        <v>93.450305</v>
      </c>
      <c r="H41">
        <f t="shared" si="1"/>
        <v>112.46193508596451</v>
      </c>
    </row>
    <row r="42" spans="1:8" ht="12.75">
      <c r="A42">
        <v>3.1</v>
      </c>
      <c r="B42">
        <v>-0.012261</v>
      </c>
      <c r="C42">
        <v>6.093674</v>
      </c>
      <c r="D42">
        <f t="shared" si="0"/>
        <v>0.10635467484317294</v>
      </c>
      <c r="E42">
        <v>12.483333</v>
      </c>
      <c r="F42" s="7">
        <v>94.950025</v>
      </c>
      <c r="H42">
        <f t="shared" si="1"/>
        <v>116.27756600604097</v>
      </c>
    </row>
    <row r="43" spans="1:8" ht="12.75">
      <c r="A43">
        <v>3.2</v>
      </c>
      <c r="B43">
        <v>-0.008759</v>
      </c>
      <c r="C43">
        <v>6.291912</v>
      </c>
      <c r="D43">
        <f t="shared" si="0"/>
        <v>0.10981458064574147</v>
      </c>
      <c r="E43">
        <v>12.483333</v>
      </c>
      <c r="F43" s="7">
        <v>96.293935</v>
      </c>
      <c r="H43">
        <f t="shared" si="1"/>
        <v>120.06028101998915</v>
      </c>
    </row>
    <row r="44" spans="1:8" ht="12.75">
      <c r="A44">
        <v>3.3</v>
      </c>
      <c r="B44">
        <v>-0.012261</v>
      </c>
      <c r="C44">
        <v>6.491875</v>
      </c>
      <c r="D44">
        <f t="shared" si="0"/>
        <v>0.11330459337790688</v>
      </c>
      <c r="E44">
        <v>15.550602</v>
      </c>
      <c r="F44" s="7">
        <v>97.52097499999999</v>
      </c>
      <c r="H44">
        <f t="shared" si="1"/>
        <v>123.87591194006559</v>
      </c>
    </row>
    <row r="45" spans="1:8" ht="12.75">
      <c r="A45">
        <v>3.4</v>
      </c>
      <c r="B45">
        <v>-0.014012</v>
      </c>
      <c r="C45">
        <v>6.691833</v>
      </c>
      <c r="D45">
        <f t="shared" si="0"/>
        <v>0.1167945188436097</v>
      </c>
      <c r="E45">
        <v>15.550602</v>
      </c>
      <c r="F45" s="7">
        <v>98.786985</v>
      </c>
      <c r="H45">
        <f t="shared" si="1"/>
        <v>127.69144745171847</v>
      </c>
    </row>
    <row r="46" spans="1:8" ht="12.75">
      <c r="A46">
        <v>3.5</v>
      </c>
      <c r="B46">
        <v>-0.01051</v>
      </c>
      <c r="C46">
        <v>6.886627</v>
      </c>
      <c r="D46">
        <f t="shared" si="0"/>
        <v>0.12019431550673954</v>
      </c>
      <c r="E46">
        <v>9.4160585</v>
      </c>
      <c r="F46" s="7">
        <v>99.838735</v>
      </c>
      <c r="H46">
        <f t="shared" si="1"/>
        <v>131.40844514351832</v>
      </c>
    </row>
    <row r="47" spans="1:8" ht="12.75">
      <c r="A47">
        <v>3.6</v>
      </c>
      <c r="B47">
        <v>-0.014012</v>
      </c>
      <c r="C47">
        <v>7.08659</v>
      </c>
      <c r="D47">
        <f t="shared" si="0"/>
        <v>0.12368432823890496</v>
      </c>
      <c r="E47">
        <v>18.617876</v>
      </c>
      <c r="F47" s="7">
        <v>100.851535</v>
      </c>
      <c r="H47">
        <f t="shared" si="1"/>
        <v>135.2240760635948</v>
      </c>
    </row>
    <row r="48" spans="1:8" ht="12.75">
      <c r="A48">
        <v>3.7</v>
      </c>
      <c r="B48">
        <v>-0.019268</v>
      </c>
      <c r="C48">
        <v>7.286549</v>
      </c>
      <c r="D48">
        <f t="shared" si="0"/>
        <v>0.1271742711579003</v>
      </c>
      <c r="E48">
        <v>15.550602</v>
      </c>
      <c r="F48" s="7">
        <v>101.844855</v>
      </c>
      <c r="H48">
        <f t="shared" si="1"/>
        <v>139.0396306569324</v>
      </c>
    </row>
    <row r="49" spans="1:8" ht="12.75">
      <c r="A49">
        <v>3.8</v>
      </c>
      <c r="B49">
        <v>-0.015766</v>
      </c>
      <c r="C49">
        <v>7.486511</v>
      </c>
      <c r="D49">
        <f t="shared" si="0"/>
        <v>0.1306642664367732</v>
      </c>
      <c r="E49">
        <v>14.016967</v>
      </c>
      <c r="F49" s="7">
        <v>102.760265</v>
      </c>
      <c r="H49">
        <f t="shared" si="1"/>
        <v>142.85524249532415</v>
      </c>
    </row>
    <row r="50" spans="1:8" ht="12.75">
      <c r="A50">
        <v>3.9</v>
      </c>
      <c r="B50">
        <v>-0.019268</v>
      </c>
      <c r="C50">
        <v>7.686474</v>
      </c>
      <c r="D50">
        <f t="shared" si="0"/>
        <v>0.1341542791689386</v>
      </c>
      <c r="E50">
        <v>12.483333</v>
      </c>
      <c r="F50" s="7">
        <v>103.656215</v>
      </c>
      <c r="H50">
        <f t="shared" si="1"/>
        <v>146.67087341540056</v>
      </c>
    </row>
    <row r="51" spans="1:8" ht="12.75">
      <c r="A51">
        <v>4</v>
      </c>
      <c r="B51">
        <v>-0.017517</v>
      </c>
      <c r="C51">
        <v>7.886436</v>
      </c>
      <c r="D51">
        <f t="shared" si="0"/>
        <v>0.13764427444781152</v>
      </c>
      <c r="E51">
        <v>15.550602</v>
      </c>
      <c r="F51" s="7">
        <v>104.474245</v>
      </c>
      <c r="H51">
        <f t="shared" si="1"/>
        <v>150.48648525379232</v>
      </c>
    </row>
    <row r="52" spans="1:8" ht="12.75">
      <c r="A52">
        <v>4.1</v>
      </c>
      <c r="B52">
        <v>-0.021019</v>
      </c>
      <c r="C52">
        <v>8.082951</v>
      </c>
      <c r="D52">
        <f t="shared" si="0"/>
        <v>0.14107410822736816</v>
      </c>
      <c r="E52">
        <v>9.4160585</v>
      </c>
      <c r="F52" s="7">
        <v>105.233845</v>
      </c>
      <c r="H52">
        <f t="shared" si="1"/>
        <v>154.2363225249816</v>
      </c>
    </row>
    <row r="53" spans="1:8" ht="12.75">
      <c r="A53">
        <v>4.2</v>
      </c>
      <c r="B53">
        <v>-0.021019</v>
      </c>
      <c r="C53">
        <v>8.282913</v>
      </c>
      <c r="D53">
        <f t="shared" si="0"/>
        <v>0.14456410350624108</v>
      </c>
      <c r="E53">
        <v>10.949697</v>
      </c>
      <c r="F53" s="7">
        <v>105.973965</v>
      </c>
      <c r="H53">
        <f t="shared" si="1"/>
        <v>158.05193436337336</v>
      </c>
    </row>
    <row r="54" spans="1:8" ht="12.75">
      <c r="A54">
        <v>4.3</v>
      </c>
      <c r="B54">
        <v>-0.021019</v>
      </c>
      <c r="C54">
        <v>8.481152</v>
      </c>
      <c r="D54">
        <f t="shared" si="0"/>
        <v>0.1480240267621021</v>
      </c>
      <c r="E54">
        <v>4.8151536</v>
      </c>
      <c r="F54" s="7">
        <v>106.714085</v>
      </c>
      <c r="H54">
        <f t="shared" si="1"/>
        <v>161.83466845900622</v>
      </c>
    </row>
    <row r="55" spans="1:8" ht="12.75">
      <c r="A55">
        <v>4.4</v>
      </c>
      <c r="B55">
        <v>-0.02277</v>
      </c>
      <c r="C55">
        <v>8.686287</v>
      </c>
      <c r="D55">
        <f t="shared" si="0"/>
        <v>0.1516043079231807</v>
      </c>
      <c r="E55">
        <v>7.8824239</v>
      </c>
      <c r="F55" s="7">
        <v>107.376305</v>
      </c>
      <c r="H55">
        <f t="shared" si="1"/>
        <v>165.74898985241344</v>
      </c>
    </row>
    <row r="56" spans="1:8" ht="12.75">
      <c r="A56">
        <v>4.5</v>
      </c>
      <c r="B56">
        <v>-0.021019</v>
      </c>
      <c r="C56">
        <v>8.882801</v>
      </c>
      <c r="D56">
        <f t="shared" si="0"/>
        <v>0.15503412424944482</v>
      </c>
      <c r="E56">
        <v>12.483333</v>
      </c>
      <c r="F56" s="7">
        <v>108.077465</v>
      </c>
      <c r="H56">
        <f t="shared" si="1"/>
        <v>169.498808041918</v>
      </c>
    </row>
    <row r="57" spans="1:8" ht="12.75">
      <c r="A57">
        <v>4.6</v>
      </c>
      <c r="B57">
        <v>-0.02277</v>
      </c>
      <c r="C57">
        <v>9.082764</v>
      </c>
      <c r="D57">
        <f t="shared" si="0"/>
        <v>0.15852413698161022</v>
      </c>
      <c r="E57">
        <v>9.4160585</v>
      </c>
      <c r="F57" s="7">
        <v>108.759165</v>
      </c>
      <c r="H57">
        <f t="shared" si="1"/>
        <v>173.31443896199445</v>
      </c>
    </row>
    <row r="58" spans="1:8" ht="12.75">
      <c r="A58">
        <v>4.7</v>
      </c>
      <c r="B58">
        <v>-0.028027</v>
      </c>
      <c r="C58">
        <v>9.282722</v>
      </c>
      <c r="D58">
        <f t="shared" si="0"/>
        <v>0.16201406244731306</v>
      </c>
      <c r="E58">
        <v>6.3487887</v>
      </c>
      <c r="F58" s="7">
        <v>109.362945</v>
      </c>
      <c r="H58">
        <f t="shared" si="1"/>
        <v>177.12997447364737</v>
      </c>
    </row>
    <row r="59" spans="1:8" ht="12.75">
      <c r="A59">
        <v>4.8</v>
      </c>
      <c r="B59">
        <v>-0.024521</v>
      </c>
      <c r="C59">
        <v>9.482685</v>
      </c>
      <c r="D59">
        <f t="shared" si="0"/>
        <v>0.1655040751794785</v>
      </c>
      <c r="E59">
        <v>3.2815189</v>
      </c>
      <c r="F59" s="7">
        <v>109.869345</v>
      </c>
      <c r="H59">
        <f t="shared" si="1"/>
        <v>180.9456053937238</v>
      </c>
    </row>
    <row r="60" spans="1:8" ht="12.75">
      <c r="A60">
        <v>4.9</v>
      </c>
      <c r="B60">
        <v>-0.029778</v>
      </c>
      <c r="C60">
        <v>9.684372</v>
      </c>
      <c r="D60">
        <f t="shared" si="0"/>
        <v>0.16902417738794828</v>
      </c>
      <c r="E60">
        <v>7.8824239</v>
      </c>
      <c r="F60" s="7">
        <v>110.434185</v>
      </c>
      <c r="H60">
        <f t="shared" si="1"/>
        <v>184.79413313824384</v>
      </c>
    </row>
    <row r="61" spans="1:8" ht="12.75">
      <c r="A61">
        <v>5</v>
      </c>
      <c r="B61">
        <v>-0.031529</v>
      </c>
      <c r="C61">
        <v>9.88261</v>
      </c>
      <c r="D61">
        <v>0.1724840831905168</v>
      </c>
      <c r="E61">
        <v>3.2815189</v>
      </c>
      <c r="F61" s="7">
        <v>111.018485</v>
      </c>
      <c r="H61">
        <f t="shared" si="1"/>
        <v>188.576848152192</v>
      </c>
    </row>
    <row r="62" spans="1:8" ht="12.75">
      <c r="A62">
        <v>6</v>
      </c>
      <c r="B62">
        <v>-0.038536</v>
      </c>
      <c r="C62">
        <v>11.883957</v>
      </c>
      <c r="D62">
        <v>0.20741417781542776</v>
      </c>
      <c r="E62">
        <v>6.3487887</v>
      </c>
      <c r="F62" s="7">
        <v>115.420275</v>
      </c>
      <c r="H62">
        <f t="shared" si="1"/>
        <v>226.76592060560716</v>
      </c>
    </row>
    <row r="63" spans="1:8" ht="12.75">
      <c r="A63">
        <v>7</v>
      </c>
      <c r="B63">
        <v>-0.04554</v>
      </c>
      <c r="C63">
        <v>13.883579</v>
      </c>
      <c r="D63">
        <v>0.24231416551074178</v>
      </c>
      <c r="E63">
        <v>1.747882</v>
      </c>
      <c r="F63" s="7">
        <v>118.848215</v>
      </c>
      <c r="H63">
        <f t="shared" si="1"/>
        <v>264.92207715289396</v>
      </c>
    </row>
    <row r="64" spans="1:8" ht="12.75">
      <c r="A64">
        <v>8</v>
      </c>
      <c r="B64">
        <v>-0.054299</v>
      </c>
      <c r="C64">
        <v>15.884922</v>
      </c>
      <c r="D64">
        <v>0.27724419032248265</v>
      </c>
      <c r="E64">
        <v>3.2815189</v>
      </c>
      <c r="F64" s="7">
        <v>121.65289499999999</v>
      </c>
      <c r="H64">
        <f t="shared" si="1"/>
        <v>303.1110732795703</v>
      </c>
    </row>
    <row r="65" spans="1:8" ht="12.75">
      <c r="A65">
        <v>9</v>
      </c>
      <c r="B65">
        <v>-0.059555</v>
      </c>
      <c r="C65">
        <v>17.889719</v>
      </c>
      <c r="D65">
        <v>0.31223449880658743</v>
      </c>
      <c r="E65">
        <v>-1.3193898</v>
      </c>
      <c r="F65" s="7">
        <v>124.00961500000001</v>
      </c>
      <c r="H65">
        <f t="shared" si="1"/>
        <v>341.365977545242</v>
      </c>
    </row>
    <row r="66" spans="1:8" ht="12.75">
      <c r="A66">
        <v>10</v>
      </c>
      <c r="B66">
        <v>-0.066559</v>
      </c>
      <c r="C66">
        <v>19.89451</v>
      </c>
      <c r="D66">
        <v>0.3472247025709371</v>
      </c>
      <c r="E66">
        <v>3.2815189</v>
      </c>
      <c r="F66" s="7">
        <v>126.11311500000001</v>
      </c>
      <c r="H66">
        <f t="shared" si="1"/>
        <v>379.62076732080556</v>
      </c>
    </row>
    <row r="67" spans="1:8" ht="12.75">
      <c r="A67">
        <v>11</v>
      </c>
      <c r="B67">
        <v>-0.071816</v>
      </c>
      <c r="C67">
        <v>21.894133</v>
      </c>
      <c r="D67">
        <v>0.38212470771954365</v>
      </c>
      <c r="E67">
        <v>7.8824239</v>
      </c>
      <c r="F67" s="7">
        <v>127.982895</v>
      </c>
      <c r="H67">
        <f t="shared" si="1"/>
        <v>417.77694294977704</v>
      </c>
    </row>
    <row r="68" spans="1:8" ht="12.75">
      <c r="A68">
        <v>12</v>
      </c>
      <c r="B68">
        <v>-0.075318</v>
      </c>
      <c r="C68">
        <v>23.904097</v>
      </c>
      <c r="D68">
        <v>0.417205197366099</v>
      </c>
      <c r="E68">
        <v>3.2815189</v>
      </c>
      <c r="F68" s="7">
        <v>129.755295</v>
      </c>
      <c r="H68">
        <f t="shared" si="1"/>
        <v>456.130442280356</v>
      </c>
    </row>
    <row r="69" spans="1:8" ht="12.75">
      <c r="A69">
        <v>13</v>
      </c>
      <c r="B69">
        <v>-0.080574</v>
      </c>
      <c r="C69">
        <v>25.905443</v>
      </c>
      <c r="D69">
        <v>0.4521352745377174</v>
      </c>
      <c r="E69">
        <v>4.8151536</v>
      </c>
      <c r="F69" s="7">
        <v>131.37188500000002</v>
      </c>
      <c r="H69">
        <f t="shared" si="1"/>
        <v>494.3194956520864</v>
      </c>
    </row>
    <row r="70" spans="1:8" ht="12.75">
      <c r="A70">
        <v>14</v>
      </c>
      <c r="B70">
        <v>-0.087582</v>
      </c>
      <c r="C70">
        <v>27.910236</v>
      </c>
      <c r="D70">
        <v>0.48712551320865205</v>
      </c>
      <c r="E70">
        <v>-8.9875679</v>
      </c>
      <c r="F70" s="7">
        <v>132.98846500000002</v>
      </c>
      <c r="H70">
        <f t="shared" si="1"/>
        <v>532.5743235910193</v>
      </c>
    </row>
    <row r="71" spans="1:8" ht="12.75">
      <c r="A71">
        <v>15</v>
      </c>
      <c r="B71">
        <v>-0.091084</v>
      </c>
      <c r="C71">
        <v>29.913305</v>
      </c>
      <c r="D71">
        <v>0.5220856624032824</v>
      </c>
      <c r="E71">
        <v>-15.122112</v>
      </c>
      <c r="F71" s="7">
        <v>134.449235</v>
      </c>
      <c r="H71">
        <f t="shared" si="1"/>
        <v>570.7962547055085</v>
      </c>
    </row>
    <row r="72" spans="1:8" ht="12.75">
      <c r="A72">
        <v>16</v>
      </c>
      <c r="B72">
        <v>-0.094586</v>
      </c>
      <c r="C72">
        <v>31.916374</v>
      </c>
      <c r="D72">
        <v>0.5570458115979127</v>
      </c>
      <c r="E72">
        <v>-12.05484</v>
      </c>
      <c r="F72" s="7">
        <v>135.85157500000003</v>
      </c>
      <c r="H72">
        <f t="shared" si="1"/>
        <v>609.0181858199979</v>
      </c>
    </row>
    <row r="73" spans="1:8" ht="12.75">
      <c r="A73">
        <v>17</v>
      </c>
      <c r="B73">
        <v>-0.094586</v>
      </c>
      <c r="C73">
        <v>33.921166</v>
      </c>
      <c r="D73">
        <v>0.5920360328155548</v>
      </c>
      <c r="E73">
        <v>-8.9875679</v>
      </c>
      <c r="F73" s="7">
        <v>137.176015</v>
      </c>
      <c r="H73">
        <f t="shared" si="1"/>
        <v>647.2729946772461</v>
      </c>
    </row>
    <row r="74" spans="1:8" ht="12.75">
      <c r="A74">
        <v>18</v>
      </c>
      <c r="B74">
        <v>-0.099842</v>
      </c>
      <c r="C74">
        <v>35.929407</v>
      </c>
      <c r="D74">
        <v>0.6270864504390983</v>
      </c>
      <c r="E74">
        <v>-10.521205</v>
      </c>
      <c r="F74" s="7">
        <v>138.617295</v>
      </c>
      <c r="H74">
        <f t="shared" si="1"/>
        <v>685.5936162650661</v>
      </c>
    </row>
    <row r="75" spans="1:8" ht="12.75">
      <c r="A75">
        <v>19</v>
      </c>
      <c r="B75">
        <v>-0.103344</v>
      </c>
      <c r="C75">
        <v>37.935924</v>
      </c>
      <c r="D75">
        <v>0.6621067785863374</v>
      </c>
      <c r="E75">
        <v>-1.3193898</v>
      </c>
      <c r="F75" s="7">
        <v>139.785915</v>
      </c>
      <c r="H75">
        <f t="shared" si="1"/>
        <v>723.8813410284426</v>
      </c>
    </row>
    <row r="76" spans="1:8" ht="12.75">
      <c r="A76">
        <v>20</v>
      </c>
      <c r="B76">
        <v>-0.106846</v>
      </c>
      <c r="C76">
        <v>39.938993</v>
      </c>
      <c r="D76">
        <v>0.6970669277809677</v>
      </c>
      <c r="E76">
        <v>3.2815189</v>
      </c>
      <c r="F76" s="7">
        <v>140.974015</v>
      </c>
      <c r="H76">
        <f aca="true" t="shared" si="2" ref="H76:H139">1093.3*(D76-$H$4)+$F$11</f>
        <v>762.1032721429319</v>
      </c>
    </row>
    <row r="77" spans="1:8" ht="12.75">
      <c r="A77">
        <v>21</v>
      </c>
      <c r="B77">
        <v>-0.103344</v>
      </c>
      <c r="C77">
        <v>41.942062</v>
      </c>
      <c r="D77">
        <v>0.7320270769755979</v>
      </c>
      <c r="E77">
        <v>3.2815189</v>
      </c>
      <c r="F77" s="7">
        <v>142.181575</v>
      </c>
      <c r="H77">
        <f t="shared" si="2"/>
        <v>800.3252032574211</v>
      </c>
    </row>
    <row r="78" spans="1:8" ht="12.75">
      <c r="A78">
        <v>22</v>
      </c>
      <c r="B78">
        <v>-0.105095</v>
      </c>
      <c r="C78">
        <v>43.948579</v>
      </c>
      <c r="D78">
        <v>0.7670474051228371</v>
      </c>
      <c r="E78">
        <v>-5.9202967</v>
      </c>
      <c r="F78" s="7">
        <v>143.36967499999997</v>
      </c>
      <c r="H78">
        <f t="shared" si="2"/>
        <v>838.6129280207978</v>
      </c>
    </row>
    <row r="79" spans="1:8" ht="12.75">
      <c r="A79">
        <v>23</v>
      </c>
      <c r="B79">
        <v>-0.105095</v>
      </c>
      <c r="C79">
        <v>45.955096</v>
      </c>
      <c r="D79">
        <v>0.802067733270076</v>
      </c>
      <c r="E79">
        <v>-1.3193898</v>
      </c>
      <c r="F79" s="7">
        <v>144.577245</v>
      </c>
      <c r="H79">
        <f t="shared" si="2"/>
        <v>876.900652784174</v>
      </c>
    </row>
    <row r="80" spans="1:8" ht="12.75">
      <c r="A80">
        <v>24</v>
      </c>
      <c r="B80">
        <v>-0.112103</v>
      </c>
      <c r="C80">
        <v>47.961613</v>
      </c>
      <c r="D80">
        <v>0.8370880614173151</v>
      </c>
      <c r="E80">
        <v>-5.9202967</v>
      </c>
      <c r="F80" s="7">
        <v>145.68742500000002</v>
      </c>
      <c r="H80">
        <f t="shared" si="2"/>
        <v>915.1883775475505</v>
      </c>
    </row>
    <row r="81" spans="1:8" ht="12.75">
      <c r="A81">
        <v>25</v>
      </c>
      <c r="B81">
        <v>-0.110352</v>
      </c>
      <c r="C81">
        <v>49.966406</v>
      </c>
      <c r="D81">
        <v>0.8720783000882497</v>
      </c>
      <c r="E81">
        <v>-5.9202967</v>
      </c>
      <c r="F81" s="7">
        <v>146.75865499999998</v>
      </c>
      <c r="H81">
        <f t="shared" si="2"/>
        <v>953.4432054864834</v>
      </c>
    </row>
    <row r="82" spans="1:8" ht="12.75">
      <c r="A82">
        <v>26</v>
      </c>
      <c r="B82">
        <v>-0.110352</v>
      </c>
      <c r="C82">
        <v>51.971199</v>
      </c>
      <c r="D82">
        <v>0.9070685387591845</v>
      </c>
      <c r="E82">
        <v>-7.4539332</v>
      </c>
      <c r="F82" s="7">
        <v>147.84936499999998</v>
      </c>
      <c r="H82">
        <f t="shared" si="2"/>
        <v>991.6980334254164</v>
      </c>
    </row>
    <row r="83" spans="1:8" ht="12.75">
      <c r="A83">
        <v>27</v>
      </c>
      <c r="B83">
        <v>-0.112103</v>
      </c>
      <c r="C83">
        <v>53.97944</v>
      </c>
      <c r="D83">
        <v>0.9421189563827279</v>
      </c>
      <c r="E83">
        <v>-1.3193898</v>
      </c>
      <c r="F83" s="7">
        <v>148.88163500000002</v>
      </c>
      <c r="H83">
        <f t="shared" si="2"/>
        <v>1030.0186550132364</v>
      </c>
    </row>
    <row r="84" spans="1:8" ht="12.75">
      <c r="A84">
        <v>28</v>
      </c>
      <c r="B84">
        <v>-0.112103</v>
      </c>
      <c r="C84">
        <v>55.985956</v>
      </c>
      <c r="D84">
        <v>0.9771392670766744</v>
      </c>
      <c r="E84">
        <v>-4.3866615</v>
      </c>
      <c r="F84" s="7">
        <v>149.855485</v>
      </c>
      <c r="H84">
        <f t="shared" si="2"/>
        <v>1068.3063606949281</v>
      </c>
    </row>
    <row r="85" spans="1:8" ht="12.75">
      <c r="A85">
        <v>29</v>
      </c>
      <c r="B85">
        <v>-0.113854</v>
      </c>
      <c r="C85">
        <v>57.995921</v>
      </c>
      <c r="D85">
        <v>1.0122197741765222</v>
      </c>
      <c r="E85">
        <v>-2.8530266</v>
      </c>
      <c r="F85" s="7">
        <v>150.79037499999998</v>
      </c>
      <c r="H85">
        <f t="shared" si="2"/>
        <v>1106.6598791071917</v>
      </c>
    </row>
    <row r="86" spans="1:8" ht="12.75">
      <c r="A86">
        <v>30</v>
      </c>
      <c r="B86">
        <v>-0.112103</v>
      </c>
      <c r="C86">
        <v>60.000714</v>
      </c>
      <c r="D86">
        <v>1.047210012847457</v>
      </c>
      <c r="E86">
        <v>-8.9875679</v>
      </c>
      <c r="F86" s="7">
        <v>151.783705</v>
      </c>
      <c r="H86">
        <f t="shared" si="2"/>
        <v>1144.9147070461247</v>
      </c>
    </row>
    <row r="87" spans="1:8" ht="12.75">
      <c r="A87">
        <v>31</v>
      </c>
      <c r="B87">
        <v>-0.113854</v>
      </c>
      <c r="C87">
        <v>62.005506</v>
      </c>
      <c r="D87">
        <v>1.0822002340650991</v>
      </c>
      <c r="E87">
        <v>-8.9875679</v>
      </c>
      <c r="F87" s="7">
        <v>152.75755500000002</v>
      </c>
      <c r="H87">
        <f t="shared" si="2"/>
        <v>1183.169515903373</v>
      </c>
    </row>
    <row r="88" spans="1:8" ht="12.75">
      <c r="A88">
        <v>32</v>
      </c>
      <c r="B88">
        <v>-0.113854</v>
      </c>
      <c r="C88">
        <v>64.013747</v>
      </c>
      <c r="D88">
        <v>1.1172506516886425</v>
      </c>
      <c r="E88">
        <v>-5.9202967</v>
      </c>
      <c r="F88" s="7">
        <v>153.69244500000002</v>
      </c>
      <c r="H88">
        <f t="shared" si="2"/>
        <v>1221.4901374911929</v>
      </c>
    </row>
    <row r="89" spans="1:8" ht="12.75">
      <c r="A89">
        <v>33</v>
      </c>
      <c r="B89">
        <v>-0.113854</v>
      </c>
      <c r="C89">
        <v>66.020266</v>
      </c>
      <c r="D89">
        <v>1.1522710147424666</v>
      </c>
      <c r="E89">
        <v>-7.4539332</v>
      </c>
      <c r="F89" s="7">
        <v>154.56890499999997</v>
      </c>
      <c r="H89">
        <f t="shared" si="2"/>
        <v>1259.7779004179388</v>
      </c>
    </row>
    <row r="90" spans="1:8" ht="12.75">
      <c r="A90">
        <v>34</v>
      </c>
      <c r="B90">
        <v>-0.113854</v>
      </c>
      <c r="C90">
        <v>68.023334</v>
      </c>
      <c r="D90">
        <v>1.1872311464838046</v>
      </c>
      <c r="E90">
        <v>-4.3866615</v>
      </c>
      <c r="F90" s="7">
        <v>155.48431499999998</v>
      </c>
      <c r="H90">
        <f t="shared" si="2"/>
        <v>1297.9998124507435</v>
      </c>
    </row>
    <row r="91" spans="1:8" ht="12.75">
      <c r="A91">
        <v>35</v>
      </c>
      <c r="B91">
        <v>-0.113854</v>
      </c>
      <c r="C91">
        <v>70.033298</v>
      </c>
      <c r="D91">
        <v>1.2223116361303599</v>
      </c>
      <c r="E91">
        <v>-2.8530266</v>
      </c>
      <c r="F91" s="7">
        <v>156.360775</v>
      </c>
      <c r="H91">
        <f t="shared" si="2"/>
        <v>1336.3533117813224</v>
      </c>
    </row>
    <row r="92" spans="1:8" ht="12.75">
      <c r="A92">
        <v>36</v>
      </c>
      <c r="B92">
        <v>-0.112103</v>
      </c>
      <c r="C92">
        <v>72.038092</v>
      </c>
      <c r="D92">
        <v>1.257301892254587</v>
      </c>
      <c r="E92">
        <v>-5.9202967</v>
      </c>
      <c r="F92" s="7">
        <v>157.23724499999997</v>
      </c>
      <c r="H92">
        <f t="shared" si="2"/>
        <v>1374.6081588019401</v>
      </c>
    </row>
    <row r="93" spans="1:8" ht="12.75">
      <c r="A93">
        <v>37</v>
      </c>
      <c r="B93">
        <v>-0.113854</v>
      </c>
      <c r="C93">
        <v>74.046333</v>
      </c>
      <c r="D93">
        <v>1.2923523098781304</v>
      </c>
      <c r="E93">
        <v>-4.3866615</v>
      </c>
      <c r="F93" s="7">
        <v>158.17213500000003</v>
      </c>
      <c r="H93">
        <f t="shared" si="2"/>
        <v>1412.92878038976</v>
      </c>
    </row>
    <row r="94" spans="1:8" ht="12.75">
      <c r="A94">
        <v>38</v>
      </c>
      <c r="B94">
        <v>-0.113854</v>
      </c>
      <c r="C94">
        <v>76.051126</v>
      </c>
      <c r="D94">
        <v>1.327342548549065</v>
      </c>
      <c r="E94">
        <v>-7.4539332</v>
      </c>
      <c r="F94" s="7">
        <v>159.00964499999998</v>
      </c>
      <c r="H94">
        <f t="shared" si="2"/>
        <v>1451.1836083286928</v>
      </c>
    </row>
    <row r="95" spans="1:8" ht="12.75">
      <c r="A95">
        <v>39</v>
      </c>
      <c r="B95">
        <v>-0.106846</v>
      </c>
      <c r="C95">
        <v>78.054195</v>
      </c>
      <c r="D95">
        <v>1.3623026977436956</v>
      </c>
      <c r="E95">
        <v>-1.3193898</v>
      </c>
      <c r="F95" s="7">
        <v>159.788725</v>
      </c>
      <c r="H95">
        <f t="shared" si="2"/>
        <v>1489.4055394431823</v>
      </c>
    </row>
    <row r="96" spans="1:8" ht="12.75">
      <c r="A96">
        <v>40</v>
      </c>
      <c r="B96">
        <v>-0.108601</v>
      </c>
      <c r="C96">
        <v>80.053816</v>
      </c>
      <c r="D96">
        <v>1.3972026679857168</v>
      </c>
      <c r="E96">
        <v>-10.521205</v>
      </c>
      <c r="F96" s="7">
        <v>160.54832499999998</v>
      </c>
      <c r="H96">
        <f t="shared" si="2"/>
        <v>1527.5616769087842</v>
      </c>
    </row>
    <row r="97" spans="1:8" ht="12.75">
      <c r="A97">
        <v>41</v>
      </c>
      <c r="B97">
        <v>-0.108601</v>
      </c>
      <c r="C97">
        <v>82.062054</v>
      </c>
      <c r="D97">
        <v>1.4322530332493828</v>
      </c>
      <c r="E97">
        <v>-5.9202967</v>
      </c>
      <c r="F97" s="7">
        <v>161.36634500000002</v>
      </c>
      <c r="H97">
        <f t="shared" si="2"/>
        <v>1565.88224125155</v>
      </c>
    </row>
    <row r="98" spans="1:8" ht="12.75">
      <c r="A98">
        <v>42</v>
      </c>
      <c r="B98">
        <v>-0.110352</v>
      </c>
      <c r="C98">
        <v>84.061676</v>
      </c>
      <c r="D98">
        <v>1.4671530209446968</v>
      </c>
      <c r="E98">
        <v>-12.05484</v>
      </c>
      <c r="F98" s="7">
        <v>162.125945</v>
      </c>
      <c r="H98">
        <f t="shared" si="2"/>
        <v>1604.038397798837</v>
      </c>
    </row>
    <row r="99" spans="1:8" ht="12.75">
      <c r="A99">
        <v>43</v>
      </c>
      <c r="B99">
        <v>-0.106846</v>
      </c>
      <c r="C99">
        <v>86.06992</v>
      </c>
      <c r="D99">
        <v>1.5022034909281177</v>
      </c>
      <c r="E99">
        <v>-7.4539332</v>
      </c>
      <c r="F99" s="7">
        <v>162.943985</v>
      </c>
      <c r="H99">
        <f t="shared" si="2"/>
        <v>1642.3590766317109</v>
      </c>
    </row>
    <row r="100" spans="1:8" ht="12.75">
      <c r="A100">
        <v>44</v>
      </c>
      <c r="B100">
        <v>-0.103344</v>
      </c>
      <c r="C100">
        <v>88.071262</v>
      </c>
      <c r="D100">
        <v>1.5371334982865663</v>
      </c>
      <c r="E100">
        <v>-2.8530266</v>
      </c>
      <c r="F100" s="7">
        <v>163.74253499999998</v>
      </c>
      <c r="H100">
        <f t="shared" si="2"/>
        <v>1680.548053676703</v>
      </c>
    </row>
    <row r="101" spans="1:8" ht="12.75">
      <c r="A101">
        <v>45</v>
      </c>
      <c r="B101">
        <v>-0.101593</v>
      </c>
      <c r="C101">
        <v>90.074333</v>
      </c>
      <c r="D101">
        <v>1.5720936823877816</v>
      </c>
      <c r="E101">
        <v>-2.8530266</v>
      </c>
      <c r="F101" s="7">
        <v>164.40475500000002</v>
      </c>
      <c r="H101">
        <f t="shared" si="2"/>
        <v>1718.7700229545615</v>
      </c>
    </row>
    <row r="102" spans="1:8" ht="12.75">
      <c r="A102">
        <v>46</v>
      </c>
      <c r="B102">
        <v>-0.103344</v>
      </c>
      <c r="C102">
        <v>92.084297</v>
      </c>
      <c r="D102">
        <v>1.6071741720343369</v>
      </c>
      <c r="E102">
        <v>-2.8530266</v>
      </c>
      <c r="F102" s="7">
        <v>165.183835</v>
      </c>
      <c r="H102">
        <f t="shared" si="2"/>
        <v>1757.1235222851403</v>
      </c>
    </row>
    <row r="103" spans="1:8" ht="12.75">
      <c r="A103">
        <v>47</v>
      </c>
      <c r="B103">
        <v>-0.099842</v>
      </c>
      <c r="C103">
        <v>94.085644</v>
      </c>
      <c r="D103">
        <v>1.6421042666592478</v>
      </c>
      <c r="E103">
        <v>-5.9202967</v>
      </c>
      <c r="F103" s="7">
        <v>165.90448500000002</v>
      </c>
      <c r="H103">
        <f t="shared" si="2"/>
        <v>1795.3125947385556</v>
      </c>
    </row>
    <row r="104" spans="1:8" ht="12.75">
      <c r="A104">
        <v>48</v>
      </c>
      <c r="B104">
        <v>-0.378346</v>
      </c>
      <c r="C104">
        <v>95.887024</v>
      </c>
      <c r="D104">
        <v>1.6735442787388233</v>
      </c>
      <c r="E104">
        <v>-4.3866615</v>
      </c>
      <c r="F104" s="7">
        <v>169.196075</v>
      </c>
      <c r="H104">
        <f t="shared" si="2"/>
        <v>1829.6859599451554</v>
      </c>
    </row>
    <row r="105" spans="1:8" ht="12.75">
      <c r="A105">
        <v>49</v>
      </c>
      <c r="B105">
        <v>-0.373089</v>
      </c>
      <c r="C105">
        <v>97.893543</v>
      </c>
      <c r="D105">
        <v>1.708564641792647</v>
      </c>
      <c r="E105">
        <v>10.949697</v>
      </c>
      <c r="F105" s="7">
        <v>169.157125</v>
      </c>
      <c r="H105">
        <f t="shared" si="2"/>
        <v>1867.973722871901</v>
      </c>
    </row>
    <row r="106" spans="1:8" ht="12.75">
      <c r="A106">
        <v>50</v>
      </c>
      <c r="B106">
        <v>-0.36258</v>
      </c>
      <c r="C106">
        <v>99.906955</v>
      </c>
      <c r="D106">
        <v>1.7437053103918114</v>
      </c>
      <c r="E106">
        <v>-10.521205</v>
      </c>
      <c r="F106" s="7">
        <v>168.806535</v>
      </c>
      <c r="H106">
        <f t="shared" si="2"/>
        <v>1906.3930158513674</v>
      </c>
    </row>
    <row r="107" spans="1:8" ht="12.75">
      <c r="A107">
        <v>51</v>
      </c>
      <c r="B107">
        <v>-0.359078</v>
      </c>
      <c r="C107">
        <v>101.913471</v>
      </c>
      <c r="D107">
        <v>1.778725621085758</v>
      </c>
      <c r="E107">
        <v>-2.8530266</v>
      </c>
      <c r="F107" s="7">
        <v>169.11816499999998</v>
      </c>
      <c r="H107">
        <f t="shared" si="2"/>
        <v>1944.680721533059</v>
      </c>
    </row>
    <row r="108" spans="1:8" ht="12.75">
      <c r="A108">
        <v>52</v>
      </c>
      <c r="B108">
        <v>-0.35207</v>
      </c>
      <c r="C108">
        <v>103.91999</v>
      </c>
      <c r="D108">
        <v>1.813745984139582</v>
      </c>
      <c r="E108">
        <v>-13.588476</v>
      </c>
      <c r="F108" s="7">
        <v>169.37136500000003</v>
      </c>
      <c r="H108">
        <f t="shared" si="2"/>
        <v>1982.9684844598048</v>
      </c>
    </row>
    <row r="109" spans="1:8" ht="12.75">
      <c r="A109">
        <v>53</v>
      </c>
      <c r="B109">
        <v>-0.345066</v>
      </c>
      <c r="C109">
        <v>105.929954</v>
      </c>
      <c r="D109">
        <v>1.8488264737861373</v>
      </c>
      <c r="E109">
        <v>-5.9202967</v>
      </c>
      <c r="F109" s="7">
        <v>169.48823499999997</v>
      </c>
      <c r="H109">
        <f t="shared" si="2"/>
        <v>2021.321983790384</v>
      </c>
    </row>
    <row r="110" spans="1:8" ht="12.75">
      <c r="A110">
        <v>54</v>
      </c>
      <c r="B110">
        <v>-0.336308</v>
      </c>
      <c r="C110">
        <v>107.938194</v>
      </c>
      <c r="D110">
        <v>1.883876873956388</v>
      </c>
      <c r="E110">
        <v>-8.9875679</v>
      </c>
      <c r="F110" s="7">
        <v>169.507705</v>
      </c>
      <c r="H110">
        <f t="shared" si="2"/>
        <v>2059.642586296519</v>
      </c>
    </row>
    <row r="111" spans="1:8" ht="12.75">
      <c r="A111">
        <v>55</v>
      </c>
      <c r="B111">
        <v>-0.3293</v>
      </c>
      <c r="C111">
        <v>109.946436</v>
      </c>
      <c r="D111">
        <v>1.9189273090332244</v>
      </c>
      <c r="E111">
        <v>-12.05484</v>
      </c>
      <c r="F111" s="7">
        <v>169.624575</v>
      </c>
      <c r="H111">
        <f t="shared" si="2"/>
        <v>2097.963226966024</v>
      </c>
    </row>
    <row r="112" spans="1:8" ht="12.75">
      <c r="A112">
        <v>56</v>
      </c>
      <c r="B112">
        <v>-0.3293</v>
      </c>
      <c r="C112">
        <v>111.958124</v>
      </c>
      <c r="D112">
        <v>1.9540378881560838</v>
      </c>
      <c r="E112">
        <v>-5.9202967</v>
      </c>
      <c r="F112" s="7">
        <v>169.70248500000002</v>
      </c>
      <c r="H112">
        <f t="shared" si="2"/>
        <v>2136.3496231210465</v>
      </c>
    </row>
    <row r="113" spans="1:8" ht="12.75">
      <c r="A113">
        <v>57</v>
      </c>
      <c r="B113">
        <v>-0.320542</v>
      </c>
      <c r="C113">
        <v>113.964639</v>
      </c>
      <c r="D113">
        <v>1.9890581813967378</v>
      </c>
      <c r="E113">
        <v>-4.3866615</v>
      </c>
      <c r="F113" s="7">
        <v>170.20887499999998</v>
      </c>
      <c r="H113">
        <f t="shared" si="2"/>
        <v>2174.6373097210535</v>
      </c>
    </row>
    <row r="114" spans="1:8" ht="12.75">
      <c r="A114">
        <v>58</v>
      </c>
      <c r="B114">
        <v>-0.308281</v>
      </c>
      <c r="C114">
        <v>115.969433</v>
      </c>
      <c r="D114">
        <v>2.0240484375209653</v>
      </c>
      <c r="E114">
        <v>-4.3866615</v>
      </c>
      <c r="F114" s="7">
        <v>171.37748499999998</v>
      </c>
      <c r="H114">
        <f t="shared" si="2"/>
        <v>2212.8921567416714</v>
      </c>
    </row>
    <row r="115" spans="1:8" ht="12.75">
      <c r="A115">
        <v>59</v>
      </c>
      <c r="B115">
        <v>-0.308281</v>
      </c>
      <c r="C115">
        <v>117.977674</v>
      </c>
      <c r="D115">
        <v>2.059098855144508</v>
      </c>
      <c r="E115">
        <v>-7.4539332</v>
      </c>
      <c r="F115" s="7">
        <v>172.234485</v>
      </c>
      <c r="H115">
        <f t="shared" si="2"/>
        <v>2251.212778329491</v>
      </c>
    </row>
    <row r="116" spans="1:8" ht="12.75">
      <c r="A116">
        <v>60</v>
      </c>
      <c r="B116">
        <v>-0.30653</v>
      </c>
      <c r="C116">
        <v>119.985914</v>
      </c>
      <c r="D116">
        <v>2.0941492553147594</v>
      </c>
      <c r="E116">
        <v>-5.9202967</v>
      </c>
      <c r="F116" s="7">
        <v>172.818785</v>
      </c>
      <c r="H116">
        <f t="shared" si="2"/>
        <v>2289.5333808356263</v>
      </c>
    </row>
    <row r="117" spans="1:8" ht="12.75">
      <c r="A117">
        <v>61</v>
      </c>
      <c r="B117">
        <v>-0.303028</v>
      </c>
      <c r="C117">
        <v>121.995878</v>
      </c>
      <c r="D117">
        <v>2.129229744961315</v>
      </c>
      <c r="E117">
        <v>-4.3866615</v>
      </c>
      <c r="F117" s="7">
        <v>173.36413499999998</v>
      </c>
      <c r="H117">
        <f t="shared" si="2"/>
        <v>2327.8868801662056</v>
      </c>
    </row>
    <row r="118" spans="1:8" ht="12.75">
      <c r="A118">
        <v>62</v>
      </c>
      <c r="B118">
        <v>-0.29427</v>
      </c>
      <c r="C118">
        <v>124.004119</v>
      </c>
      <c r="D118">
        <v>2.1642801625848582</v>
      </c>
      <c r="E118">
        <v>-5.9202967</v>
      </c>
      <c r="F118" s="7">
        <v>173.85105499999997</v>
      </c>
      <c r="H118">
        <f t="shared" si="2"/>
        <v>2366.2075017540255</v>
      </c>
    </row>
    <row r="119" spans="1:8" ht="12.75">
      <c r="A119">
        <v>63</v>
      </c>
      <c r="B119">
        <v>-0.285511</v>
      </c>
      <c r="C119">
        <v>126.010636</v>
      </c>
      <c r="D119">
        <v>2.1993004907320977</v>
      </c>
      <c r="E119">
        <v>-1.3193898</v>
      </c>
      <c r="F119" s="7">
        <v>174.221135</v>
      </c>
      <c r="H119">
        <f t="shared" si="2"/>
        <v>2404.4952265174024</v>
      </c>
    </row>
    <row r="120" spans="1:8" ht="12.75">
      <c r="A120">
        <v>64</v>
      </c>
      <c r="B120">
        <v>-0.282006</v>
      </c>
      <c r="C120">
        <v>128.0206</v>
      </c>
      <c r="D120">
        <v>2.2343809803786527</v>
      </c>
      <c r="E120">
        <v>3.2815189</v>
      </c>
      <c r="F120" s="7">
        <v>174.41589499999998</v>
      </c>
      <c r="H120">
        <f t="shared" si="2"/>
        <v>2442.848725847981</v>
      </c>
    </row>
    <row r="121" spans="1:8" ht="12.75">
      <c r="A121">
        <v>65</v>
      </c>
      <c r="B121">
        <v>-0.278504</v>
      </c>
      <c r="C121">
        <v>130.028841</v>
      </c>
      <c r="D121">
        <v>2.269431398002196</v>
      </c>
      <c r="E121">
        <v>1.747882</v>
      </c>
      <c r="F121" s="7">
        <v>174.39642500000002</v>
      </c>
      <c r="H121">
        <f t="shared" si="2"/>
        <v>2481.169347435801</v>
      </c>
    </row>
    <row r="122" spans="1:8" ht="12.75">
      <c r="A122">
        <v>66</v>
      </c>
      <c r="B122">
        <v>-0.271496</v>
      </c>
      <c r="C122">
        <v>132.035358</v>
      </c>
      <c r="D122">
        <v>2.304451726149435</v>
      </c>
      <c r="E122">
        <v>-2.8530266</v>
      </c>
      <c r="F122" s="7">
        <v>174.86386499999998</v>
      </c>
      <c r="H122">
        <f t="shared" si="2"/>
        <v>2519.457072199177</v>
      </c>
    </row>
    <row r="123" spans="1:8" ht="12.75">
      <c r="A123">
        <v>67</v>
      </c>
      <c r="B123">
        <v>-0.267994</v>
      </c>
      <c r="C123">
        <v>134.041875</v>
      </c>
      <c r="D123">
        <v>2.339472054296674</v>
      </c>
      <c r="E123">
        <v>0.21424517</v>
      </c>
      <c r="F123" s="7">
        <v>176.20777500000003</v>
      </c>
      <c r="H123">
        <f t="shared" si="2"/>
        <v>2557.7447969625537</v>
      </c>
    </row>
    <row r="124" spans="1:8" ht="12.75">
      <c r="A124">
        <v>68</v>
      </c>
      <c r="B124">
        <v>-0.260987</v>
      </c>
      <c r="C124">
        <v>136.048392</v>
      </c>
      <c r="D124">
        <v>2.3744923824439135</v>
      </c>
      <c r="E124">
        <v>-1.3193898</v>
      </c>
      <c r="F124" s="7">
        <v>177.24005499999998</v>
      </c>
      <c r="H124">
        <f t="shared" si="2"/>
        <v>2596.0325217259306</v>
      </c>
    </row>
    <row r="125" spans="1:8" ht="12.75">
      <c r="A125">
        <v>69</v>
      </c>
      <c r="B125">
        <v>-0.255734</v>
      </c>
      <c r="C125">
        <v>138.06008</v>
      </c>
      <c r="D125">
        <v>2.409602961566773</v>
      </c>
      <c r="E125">
        <v>4.8151536</v>
      </c>
      <c r="F125" s="7">
        <v>177.512725</v>
      </c>
      <c r="H125">
        <f t="shared" si="2"/>
        <v>2634.418917880953</v>
      </c>
    </row>
    <row r="126" spans="1:8" ht="12.75">
      <c r="A126">
        <v>70</v>
      </c>
      <c r="B126">
        <v>-0.253983</v>
      </c>
      <c r="C126">
        <v>140.070044</v>
      </c>
      <c r="D126">
        <v>2.4446834512133284</v>
      </c>
      <c r="E126">
        <v>4.8151536</v>
      </c>
      <c r="F126" s="7">
        <v>177.31796500000002</v>
      </c>
      <c r="H126">
        <f t="shared" si="2"/>
        <v>2672.772417211532</v>
      </c>
    </row>
    <row r="127" spans="1:8" ht="12.75">
      <c r="A127">
        <v>71</v>
      </c>
      <c r="B127">
        <v>-0.246975</v>
      </c>
      <c r="C127">
        <v>142.080009</v>
      </c>
      <c r="D127">
        <v>2.479763958313176</v>
      </c>
      <c r="E127">
        <v>0.21424517</v>
      </c>
      <c r="F127" s="7">
        <v>177.78540500000003</v>
      </c>
      <c r="H127">
        <f t="shared" si="2"/>
        <v>2711.125935623795</v>
      </c>
    </row>
    <row r="128" spans="1:8" ht="12.75">
      <c r="A128">
        <v>72</v>
      </c>
      <c r="B128">
        <v>-0.238217</v>
      </c>
      <c r="C128">
        <v>144.091697</v>
      </c>
      <c r="D128">
        <v>2.514874537436036</v>
      </c>
      <c r="E128">
        <v>3.2815189</v>
      </c>
      <c r="F128" s="7">
        <v>178.40866499999998</v>
      </c>
      <c r="H128">
        <f t="shared" si="2"/>
        <v>2749.512331778818</v>
      </c>
    </row>
    <row r="129" spans="1:8" ht="12.75">
      <c r="A129">
        <v>73</v>
      </c>
      <c r="B129">
        <v>-0.236466</v>
      </c>
      <c r="C129">
        <v>146.098214</v>
      </c>
      <c r="D129">
        <v>2.5498948655832754</v>
      </c>
      <c r="E129">
        <v>0.21424517</v>
      </c>
      <c r="F129" s="7">
        <v>178.81768499999998</v>
      </c>
      <c r="H129">
        <f t="shared" si="2"/>
        <v>2787.800056542195</v>
      </c>
    </row>
    <row r="130" spans="1:8" ht="12.75">
      <c r="A130">
        <v>74</v>
      </c>
      <c r="B130">
        <v>-0.229458</v>
      </c>
      <c r="C130">
        <v>148.109902</v>
      </c>
      <c r="D130">
        <v>2.585005444706135</v>
      </c>
      <c r="E130">
        <v>1.747882</v>
      </c>
      <c r="F130" s="7">
        <v>179.070875</v>
      </c>
      <c r="H130">
        <f t="shared" si="2"/>
        <v>2826.186452697217</v>
      </c>
    </row>
    <row r="131" spans="1:8" ht="12.75">
      <c r="A131">
        <v>75</v>
      </c>
      <c r="B131">
        <v>-0.225956</v>
      </c>
      <c r="C131">
        <v>150.125038</v>
      </c>
      <c r="D131">
        <v>2.6201762027816025</v>
      </c>
      <c r="E131">
        <v>6.3487887</v>
      </c>
      <c r="F131" s="7">
        <v>179.20721500000002</v>
      </c>
      <c r="H131">
        <f t="shared" si="2"/>
        <v>2864.638642501126</v>
      </c>
    </row>
    <row r="132" spans="1:8" ht="12.75">
      <c r="A132">
        <v>76</v>
      </c>
      <c r="B132">
        <v>-0.218949</v>
      </c>
      <c r="C132">
        <v>152.128109</v>
      </c>
      <c r="D132">
        <v>2.655136386882818</v>
      </c>
      <c r="E132">
        <v>9.4160585</v>
      </c>
      <c r="F132" s="7">
        <v>179.869435</v>
      </c>
      <c r="H132">
        <f t="shared" si="2"/>
        <v>2902.8606117789845</v>
      </c>
    </row>
    <row r="133" spans="1:8" ht="12.75">
      <c r="A133">
        <v>77</v>
      </c>
      <c r="B133">
        <v>-0.211945</v>
      </c>
      <c r="C133">
        <v>154.138073</v>
      </c>
      <c r="D133">
        <v>2.6902168765293735</v>
      </c>
      <c r="E133">
        <v>-2.8530266</v>
      </c>
      <c r="F133" s="7">
        <v>180.06420500000002</v>
      </c>
      <c r="H133">
        <f t="shared" si="2"/>
        <v>2941.214111109564</v>
      </c>
    </row>
    <row r="134" spans="1:8" ht="12.75">
      <c r="A134">
        <v>78</v>
      </c>
      <c r="B134">
        <v>-0.211945</v>
      </c>
      <c r="C134">
        <v>156.14459</v>
      </c>
      <c r="D134">
        <v>2.7252372046766125</v>
      </c>
      <c r="E134">
        <v>-1.3193898</v>
      </c>
      <c r="F134" s="7">
        <v>180.103165</v>
      </c>
      <c r="H134">
        <f t="shared" si="2"/>
        <v>2979.5018358729403</v>
      </c>
    </row>
    <row r="135" spans="1:8" ht="12.75">
      <c r="A135">
        <v>79</v>
      </c>
      <c r="B135">
        <v>-0.206688</v>
      </c>
      <c r="C135">
        <v>158.15283</v>
      </c>
      <c r="D135">
        <v>2.760287604846863</v>
      </c>
      <c r="E135">
        <v>0.21424517</v>
      </c>
      <c r="F135" s="7">
        <v>180.473225</v>
      </c>
      <c r="H135">
        <f t="shared" si="2"/>
        <v>3017.8224383790753</v>
      </c>
    </row>
    <row r="136" spans="1:8" ht="12.75">
      <c r="A136">
        <v>80</v>
      </c>
      <c r="B136">
        <v>-0.19793</v>
      </c>
      <c r="C136">
        <v>160.161072</v>
      </c>
      <c r="D136">
        <v>2.795338039923699</v>
      </c>
      <c r="E136">
        <v>1.747882</v>
      </c>
      <c r="F136" s="7">
        <v>180.960145</v>
      </c>
      <c r="H136">
        <f t="shared" si="2"/>
        <v>3056.14307904858</v>
      </c>
    </row>
    <row r="137" spans="1:8" ht="12.75">
      <c r="A137">
        <v>81</v>
      </c>
      <c r="B137">
        <v>-0.194428</v>
      </c>
      <c r="C137">
        <v>162.167587</v>
      </c>
      <c r="D137">
        <v>2.8303583331643534</v>
      </c>
      <c r="E137">
        <v>3.2815189</v>
      </c>
      <c r="F137" s="7">
        <v>181.992415</v>
      </c>
      <c r="H137">
        <f t="shared" si="2"/>
        <v>3094.4307656485876</v>
      </c>
    </row>
    <row r="138" spans="1:8" ht="12.75">
      <c r="A138">
        <v>82</v>
      </c>
      <c r="B138">
        <v>-0.189171</v>
      </c>
      <c r="C138">
        <v>164.17238</v>
      </c>
      <c r="D138">
        <v>2.8653485718352885</v>
      </c>
      <c r="E138">
        <v>-2.8530266</v>
      </c>
      <c r="F138" s="7">
        <v>182.011905</v>
      </c>
      <c r="H138">
        <f t="shared" si="2"/>
        <v>3132.6855935875205</v>
      </c>
    </row>
    <row r="139" spans="1:8" ht="12.75">
      <c r="A139">
        <v>83</v>
      </c>
      <c r="B139">
        <v>-0.189171</v>
      </c>
      <c r="C139">
        <v>166.178898</v>
      </c>
      <c r="D139">
        <v>2.9003689174358196</v>
      </c>
      <c r="E139">
        <v>-1.3193898</v>
      </c>
      <c r="F139" s="7">
        <v>181.895035</v>
      </c>
      <c r="H139">
        <f t="shared" si="2"/>
        <v>3170.9733374325815</v>
      </c>
    </row>
    <row r="140" spans="1:8" ht="12.75">
      <c r="A140">
        <v>84</v>
      </c>
      <c r="B140">
        <v>-0.17516</v>
      </c>
      <c r="C140">
        <v>168.185413</v>
      </c>
      <c r="D140">
        <v>2.9353892106764743</v>
      </c>
      <c r="E140">
        <v>0.21424517</v>
      </c>
      <c r="F140" s="7">
        <v>181.953465</v>
      </c>
      <c r="H140">
        <f aca="true" t="shared" si="3" ref="H140:H203">1093.3*(D140-$H$4)+$F$11</f>
        <v>3209.2610240325894</v>
      </c>
    </row>
    <row r="141" spans="1:8" ht="12.75">
      <c r="A141">
        <v>85</v>
      </c>
      <c r="B141">
        <v>-0.173409</v>
      </c>
      <c r="C141">
        <v>170.18848</v>
      </c>
      <c r="D141">
        <v>2.970349324964519</v>
      </c>
      <c r="E141">
        <v>-4.3866615</v>
      </c>
      <c r="F141" s="7">
        <v>182.440385</v>
      </c>
      <c r="H141">
        <f t="shared" si="3"/>
        <v>3247.4829169837085</v>
      </c>
    </row>
    <row r="142" spans="1:8" ht="12.75">
      <c r="A142">
        <v>86</v>
      </c>
      <c r="B142">
        <v>-0.169907</v>
      </c>
      <c r="C142">
        <v>172.194999</v>
      </c>
      <c r="D142">
        <v>3.005369688018343</v>
      </c>
      <c r="E142">
        <v>3.2815189</v>
      </c>
      <c r="F142" s="7">
        <v>182.557255</v>
      </c>
      <c r="H142">
        <f t="shared" si="3"/>
        <v>3285.7706799104544</v>
      </c>
    </row>
    <row r="143" spans="1:8" ht="12.75">
      <c r="A143">
        <v>87</v>
      </c>
      <c r="B143">
        <v>-0.168152</v>
      </c>
      <c r="C143">
        <v>174.198066</v>
      </c>
      <c r="D143">
        <v>3.0403298023063887</v>
      </c>
      <c r="E143">
        <v>4.8151536</v>
      </c>
      <c r="F143" s="7">
        <v>184.29069500000003</v>
      </c>
      <c r="H143">
        <f t="shared" si="3"/>
        <v>3323.9925728615744</v>
      </c>
    </row>
    <row r="144" spans="1:8" ht="12.75">
      <c r="A144">
        <v>88</v>
      </c>
      <c r="B144">
        <v>-0.078823</v>
      </c>
      <c r="C144">
        <v>194.073316</v>
      </c>
      <c r="D144">
        <v>3.3872183544633914</v>
      </c>
      <c r="E144">
        <v>-4.3866615</v>
      </c>
      <c r="F144" s="7">
        <v>185.40087499999998</v>
      </c>
      <c r="H144">
        <f t="shared" si="3"/>
        <v>3703.245826934826</v>
      </c>
    </row>
    <row r="145" spans="1:8" ht="12.75">
      <c r="A145">
        <v>89</v>
      </c>
      <c r="B145">
        <v>-0.075318</v>
      </c>
      <c r="C145">
        <v>196.081556</v>
      </c>
      <c r="D145">
        <v>3.4222687546336426</v>
      </c>
      <c r="E145">
        <v>-5.9202967</v>
      </c>
      <c r="F145" s="7">
        <v>185.751465</v>
      </c>
      <c r="H145">
        <f t="shared" si="3"/>
        <v>3741.566429440961</v>
      </c>
    </row>
    <row r="146" spans="1:8" ht="12.75">
      <c r="A146">
        <v>90</v>
      </c>
      <c r="B146">
        <v>-0.071816</v>
      </c>
      <c r="C146">
        <v>198.088073</v>
      </c>
      <c r="D146">
        <v>3.457289082780882</v>
      </c>
      <c r="E146">
        <v>-8.9875679</v>
      </c>
      <c r="F146" s="7">
        <v>186.29681499999998</v>
      </c>
      <c r="H146">
        <f t="shared" si="3"/>
        <v>3779.854154204338</v>
      </c>
    </row>
    <row r="147" spans="1:8" ht="12.75">
      <c r="A147">
        <v>91</v>
      </c>
      <c r="B147">
        <v>-0.066559</v>
      </c>
      <c r="C147">
        <v>200.098037</v>
      </c>
      <c r="D147">
        <v>3.4923695724274366</v>
      </c>
      <c r="E147">
        <v>-2.8530266</v>
      </c>
      <c r="F147" s="7">
        <v>186.43316499999997</v>
      </c>
      <c r="H147">
        <f t="shared" si="3"/>
        <v>3818.2076535349165</v>
      </c>
    </row>
    <row r="148" spans="1:8" ht="12.75">
      <c r="A148">
        <v>92</v>
      </c>
      <c r="B148">
        <v>-0.059555</v>
      </c>
      <c r="C148">
        <v>202.104555</v>
      </c>
      <c r="D148">
        <v>3.527389918027968</v>
      </c>
      <c r="E148">
        <v>4.8151536</v>
      </c>
      <c r="F148" s="7">
        <v>186.49159500000002</v>
      </c>
      <c r="H148">
        <f t="shared" si="3"/>
        <v>3856.4953973799775</v>
      </c>
    </row>
    <row r="149" spans="1:8" ht="12.75">
      <c r="A149">
        <v>93</v>
      </c>
      <c r="B149">
        <v>-0.049046</v>
      </c>
      <c r="C149">
        <v>204.112795</v>
      </c>
      <c r="D149">
        <v>3.5624403181982194</v>
      </c>
      <c r="E149">
        <v>-4.3866615</v>
      </c>
      <c r="F149" s="7">
        <v>186.822695</v>
      </c>
      <c r="H149">
        <f t="shared" si="3"/>
        <v>3894.815999886113</v>
      </c>
    </row>
    <row r="150" spans="1:8" ht="12.75">
      <c r="A150">
        <v>94</v>
      </c>
      <c r="B150">
        <v>-0.047295</v>
      </c>
      <c r="C150">
        <v>206.122761</v>
      </c>
      <c r="D150">
        <v>3.5975208427513596</v>
      </c>
      <c r="E150">
        <v>-2.8530266</v>
      </c>
      <c r="F150" s="7">
        <v>186.569505</v>
      </c>
      <c r="H150">
        <f t="shared" si="3"/>
        <v>3933.1695373800612</v>
      </c>
    </row>
    <row r="151" spans="1:8" ht="12.75">
      <c r="A151">
        <v>95</v>
      </c>
      <c r="B151">
        <v>-0.042038</v>
      </c>
      <c r="C151">
        <v>208.136171</v>
      </c>
      <c r="D151">
        <v>3.6326614764439387</v>
      </c>
      <c r="E151">
        <v>-12.05484</v>
      </c>
      <c r="F151" s="7">
        <v>186.004665</v>
      </c>
      <c r="H151">
        <f t="shared" si="3"/>
        <v>3971.588792196158</v>
      </c>
    </row>
    <row r="152" spans="1:8" ht="12.75">
      <c r="A152">
        <v>96</v>
      </c>
      <c r="B152">
        <v>-0.038536</v>
      </c>
      <c r="C152">
        <v>210.142688</v>
      </c>
      <c r="D152">
        <v>3.667681804591177</v>
      </c>
      <c r="E152">
        <v>-7.4539332</v>
      </c>
      <c r="F152" s="7">
        <v>187.017475</v>
      </c>
      <c r="H152">
        <f t="shared" si="3"/>
        <v>4009.876516959534</v>
      </c>
    </row>
    <row r="153" spans="1:8" ht="12.75">
      <c r="A153">
        <v>97</v>
      </c>
      <c r="B153">
        <v>-0.036785</v>
      </c>
      <c r="C153">
        <v>212.149204</v>
      </c>
      <c r="D153">
        <v>3.7027021152851245</v>
      </c>
      <c r="E153">
        <v>0.21424517</v>
      </c>
      <c r="F153" s="7">
        <v>189.14045499999997</v>
      </c>
      <c r="H153">
        <f t="shared" si="3"/>
        <v>4048.1642226412264</v>
      </c>
    </row>
    <row r="154" spans="1:8" ht="12.75">
      <c r="A154">
        <v>98</v>
      </c>
      <c r="B154">
        <v>-0.028027</v>
      </c>
      <c r="C154">
        <v>214.160893</v>
      </c>
      <c r="D154">
        <v>3.737812711861276</v>
      </c>
      <c r="E154">
        <v>7.8824239</v>
      </c>
      <c r="F154" s="7">
        <v>188.127655</v>
      </c>
      <c r="H154">
        <f t="shared" si="3"/>
        <v>4086.550637877933</v>
      </c>
    </row>
    <row r="155" spans="1:8" ht="12.75">
      <c r="A155">
        <v>99</v>
      </c>
      <c r="B155">
        <v>-0.02277</v>
      </c>
      <c r="C155">
        <v>216.169134</v>
      </c>
      <c r="D155">
        <v>3.77286312948482</v>
      </c>
      <c r="E155">
        <v>9.4160585</v>
      </c>
      <c r="F155" s="7">
        <v>187.640735</v>
      </c>
      <c r="H155">
        <f t="shared" si="3"/>
        <v>4124.871259465754</v>
      </c>
    </row>
    <row r="156" spans="1:8" ht="12.75">
      <c r="A156">
        <v>100</v>
      </c>
      <c r="B156">
        <v>-0.021019</v>
      </c>
      <c r="C156">
        <v>218.179098</v>
      </c>
      <c r="D156">
        <v>3.807943619131375</v>
      </c>
      <c r="E156">
        <v>3.2815189</v>
      </c>
      <c r="F156" s="7">
        <v>188.186085</v>
      </c>
      <c r="H156">
        <f t="shared" si="3"/>
        <v>4163.224758796332</v>
      </c>
    </row>
    <row r="157" spans="1:8" ht="12.75">
      <c r="A157">
        <v>101</v>
      </c>
      <c r="B157">
        <v>-0.007008</v>
      </c>
      <c r="C157">
        <v>220.190786</v>
      </c>
      <c r="D157">
        <v>3.8430541982542348</v>
      </c>
      <c r="E157">
        <v>-4.3866615</v>
      </c>
      <c r="F157" s="7">
        <v>187.44595500000003</v>
      </c>
      <c r="H157">
        <f t="shared" si="3"/>
        <v>4201.611154951354</v>
      </c>
    </row>
    <row r="158" spans="1:8" ht="12.75">
      <c r="A158">
        <v>102</v>
      </c>
      <c r="B158">
        <v>-0.005257</v>
      </c>
      <c r="C158">
        <v>222.19558</v>
      </c>
      <c r="D158">
        <v>3.878044454378462</v>
      </c>
      <c r="E158">
        <v>-5.9202967</v>
      </c>
      <c r="F158" s="7">
        <v>188.225035</v>
      </c>
      <c r="H158">
        <f t="shared" si="3"/>
        <v>4239.866001971973</v>
      </c>
    </row>
    <row r="159" spans="1:8" ht="12.75">
      <c r="A159">
        <v>103</v>
      </c>
      <c r="B159">
        <v>-0.001751</v>
      </c>
      <c r="C159">
        <v>224.202096</v>
      </c>
      <c r="D159">
        <v>3.9130647650724084</v>
      </c>
      <c r="E159">
        <v>-1.3193898</v>
      </c>
      <c r="F159" s="7">
        <v>188.225035</v>
      </c>
      <c r="H159">
        <f t="shared" si="3"/>
        <v>4278.153707653664</v>
      </c>
    </row>
    <row r="160" spans="1:8" ht="12.75">
      <c r="A160">
        <v>104</v>
      </c>
      <c r="B160">
        <v>0.003502</v>
      </c>
      <c r="C160">
        <v>226.215508</v>
      </c>
      <c r="D160">
        <v>3.948205433671572</v>
      </c>
      <c r="E160">
        <v>-7.4539332</v>
      </c>
      <c r="F160" s="7">
        <v>187.913405</v>
      </c>
      <c r="H160">
        <f t="shared" si="3"/>
        <v>4316.57300063313</v>
      </c>
    </row>
    <row r="161" spans="1:8" ht="12.75">
      <c r="A161">
        <v>105</v>
      </c>
      <c r="B161">
        <v>0.008758</v>
      </c>
      <c r="C161">
        <v>228.223749</v>
      </c>
      <c r="D161">
        <v>3.983255851295116</v>
      </c>
      <c r="E161">
        <v>-15.122112</v>
      </c>
      <c r="F161" s="7">
        <v>189.14045499999997</v>
      </c>
      <c r="H161">
        <f t="shared" si="3"/>
        <v>4354.89362222095</v>
      </c>
    </row>
    <row r="162" spans="1:8" ht="12.75">
      <c r="A162">
        <v>106</v>
      </c>
      <c r="B162">
        <v>0.014011</v>
      </c>
      <c r="C162">
        <v>230.230266</v>
      </c>
      <c r="D162">
        <v>4.018276179442355</v>
      </c>
      <c r="E162">
        <v>-12.05484</v>
      </c>
      <c r="F162" s="7">
        <v>188.98463500000003</v>
      </c>
      <c r="H162">
        <f t="shared" si="3"/>
        <v>4393.181346984327</v>
      </c>
    </row>
    <row r="163" spans="1:8" ht="12.75">
      <c r="A163">
        <v>107</v>
      </c>
      <c r="B163">
        <v>0.021019</v>
      </c>
      <c r="C163">
        <v>232.245402</v>
      </c>
      <c r="D163">
        <v>4.0534469375178235</v>
      </c>
      <c r="E163">
        <v>-12.05484</v>
      </c>
      <c r="F163" s="7">
        <v>188.419805</v>
      </c>
      <c r="H163">
        <f t="shared" si="3"/>
        <v>4431.633536788237</v>
      </c>
    </row>
    <row r="164" spans="1:8" ht="12.75">
      <c r="A164">
        <v>108</v>
      </c>
      <c r="B164">
        <v>0.02277</v>
      </c>
      <c r="C164">
        <v>234.255366</v>
      </c>
      <c r="D164">
        <v>4.0885274271643794</v>
      </c>
      <c r="E164">
        <v>-10.521205</v>
      </c>
      <c r="F164" s="7">
        <v>189.413135</v>
      </c>
      <c r="H164">
        <f t="shared" si="3"/>
        <v>4469.987036118816</v>
      </c>
    </row>
    <row r="165" spans="1:8" ht="12.75">
      <c r="A165">
        <v>109</v>
      </c>
      <c r="B165">
        <v>0.028026</v>
      </c>
      <c r="C165">
        <v>236.261883</v>
      </c>
      <c r="D165">
        <v>4.123547755311618</v>
      </c>
      <c r="E165">
        <v>-2.8530266</v>
      </c>
      <c r="F165" s="7">
        <v>190.192205</v>
      </c>
      <c r="H165">
        <f t="shared" si="3"/>
        <v>4508.274760882192</v>
      </c>
    </row>
    <row r="166" spans="1:8" ht="12.75">
      <c r="A166">
        <v>110</v>
      </c>
      <c r="B166">
        <v>0.033279</v>
      </c>
      <c r="C166">
        <v>238.273571</v>
      </c>
      <c r="D166">
        <v>4.158658334434477</v>
      </c>
      <c r="E166">
        <v>-8.9875679</v>
      </c>
      <c r="F166" s="7">
        <v>189.958485</v>
      </c>
      <c r="H166">
        <f t="shared" si="3"/>
        <v>4546.661157037214</v>
      </c>
    </row>
    <row r="167" spans="1:8" ht="12.75">
      <c r="A167">
        <v>111</v>
      </c>
      <c r="B167">
        <v>0.040287</v>
      </c>
      <c r="C167">
        <v>240.28526</v>
      </c>
      <c r="D167">
        <v>4.19376893101063</v>
      </c>
      <c r="E167">
        <v>0.21424517</v>
      </c>
      <c r="F167" s="7">
        <v>190.328555</v>
      </c>
      <c r="H167">
        <f t="shared" si="3"/>
        <v>4585.047572273921</v>
      </c>
    </row>
    <row r="168" spans="1:8" ht="12.75">
      <c r="A168">
        <v>112</v>
      </c>
      <c r="B168">
        <v>0.049045</v>
      </c>
      <c r="C168">
        <v>242.296949</v>
      </c>
      <c r="D168">
        <v>4.228879527586782</v>
      </c>
      <c r="E168">
        <v>3.2815189</v>
      </c>
      <c r="F168" s="7">
        <v>190.386975</v>
      </c>
      <c r="H168">
        <f t="shared" si="3"/>
        <v>4623.433987510629</v>
      </c>
    </row>
    <row r="169" spans="1:8" ht="12.75">
      <c r="A169">
        <v>113</v>
      </c>
      <c r="B169">
        <v>0.050796</v>
      </c>
      <c r="C169">
        <v>244.305189</v>
      </c>
      <c r="D169">
        <v>4.263929927757033</v>
      </c>
      <c r="E169">
        <v>3.2815189</v>
      </c>
      <c r="F169" s="7">
        <v>191.438735</v>
      </c>
      <c r="H169">
        <f t="shared" si="3"/>
        <v>4661.754590016764</v>
      </c>
    </row>
    <row r="170" spans="1:8" ht="12.75">
      <c r="A170">
        <v>114</v>
      </c>
      <c r="B170">
        <v>0.054298</v>
      </c>
      <c r="C170">
        <v>246.315155</v>
      </c>
      <c r="D170">
        <v>4.299010452310173</v>
      </c>
      <c r="E170">
        <v>-4.3866615</v>
      </c>
      <c r="F170" s="7">
        <v>190.815475</v>
      </c>
      <c r="H170">
        <f t="shared" si="3"/>
        <v>4700.108127510713</v>
      </c>
    </row>
    <row r="171" spans="1:8" ht="12.75">
      <c r="A171">
        <v>115</v>
      </c>
      <c r="B171">
        <v>0.063057</v>
      </c>
      <c r="C171">
        <v>248.323395</v>
      </c>
      <c r="D171">
        <v>4.334060852480424</v>
      </c>
      <c r="E171">
        <v>4.8151536</v>
      </c>
      <c r="F171" s="7">
        <v>191.068665</v>
      </c>
      <c r="H171">
        <f t="shared" si="3"/>
        <v>4738.428730016847</v>
      </c>
    </row>
    <row r="172" spans="1:8" ht="12.75">
      <c r="A172">
        <v>116</v>
      </c>
      <c r="B172">
        <v>0.068313</v>
      </c>
      <c r="C172">
        <v>250.329912</v>
      </c>
      <c r="D172">
        <v>4.3690811806276635</v>
      </c>
      <c r="E172">
        <v>7.8824239</v>
      </c>
      <c r="F172" s="7">
        <v>191.886705</v>
      </c>
      <c r="H172">
        <f t="shared" si="3"/>
        <v>4776.716454780224</v>
      </c>
    </row>
    <row r="173" spans="1:8" ht="12.75">
      <c r="A173">
        <v>117</v>
      </c>
      <c r="B173">
        <v>0.070064</v>
      </c>
      <c r="C173">
        <v>252.336427</v>
      </c>
      <c r="D173">
        <v>4.404101473868317</v>
      </c>
      <c r="E173">
        <v>-8.9875679</v>
      </c>
      <c r="F173" s="7">
        <v>191.302395</v>
      </c>
      <c r="H173">
        <f t="shared" si="3"/>
        <v>4815.004141380231</v>
      </c>
    </row>
    <row r="174" spans="1:8" ht="12.75">
      <c r="A174">
        <v>118</v>
      </c>
      <c r="B174">
        <v>0.075317</v>
      </c>
      <c r="C174">
        <v>254.342945</v>
      </c>
      <c r="D174">
        <v>4.439121819468848</v>
      </c>
      <c r="E174">
        <v>6.3487887</v>
      </c>
      <c r="F174" s="7">
        <v>191.90617500000002</v>
      </c>
      <c r="H174">
        <f t="shared" si="3"/>
        <v>4853.2918852252915</v>
      </c>
    </row>
    <row r="175" spans="1:8" ht="12.75">
      <c r="A175">
        <v>119</v>
      </c>
      <c r="B175">
        <v>0.082325</v>
      </c>
      <c r="C175">
        <v>256.351187</v>
      </c>
      <c r="D175">
        <v>4.474172254545684</v>
      </c>
      <c r="E175">
        <v>-4.3866615</v>
      </c>
      <c r="F175" s="7">
        <v>191.47767499999998</v>
      </c>
      <c r="H175">
        <f t="shared" si="3"/>
        <v>4891.612525894797</v>
      </c>
    </row>
    <row r="176" spans="1:8" ht="12.75">
      <c r="A176">
        <v>120</v>
      </c>
      <c r="B176">
        <v>0</v>
      </c>
      <c r="C176">
        <v>258.352531</v>
      </c>
      <c r="D176">
        <v>4.509102296810718</v>
      </c>
      <c r="E176">
        <v>0.21424517</v>
      </c>
      <c r="F176" s="7">
        <v>192.003555</v>
      </c>
      <c r="H176">
        <f t="shared" si="3"/>
        <v>4929.801541103157</v>
      </c>
    </row>
    <row r="177" spans="1:8" ht="12.75">
      <c r="A177">
        <v>121</v>
      </c>
      <c r="B177">
        <v>0.003505</v>
      </c>
      <c r="C177">
        <v>260.359047</v>
      </c>
      <c r="D177">
        <v>4.544122607504664</v>
      </c>
      <c r="E177">
        <v>9.4160585</v>
      </c>
      <c r="F177" s="7">
        <v>191.711415</v>
      </c>
      <c r="H177">
        <f t="shared" si="3"/>
        <v>4968.089246784849</v>
      </c>
    </row>
    <row r="178" spans="1:8" ht="12.75">
      <c r="A178">
        <v>122</v>
      </c>
      <c r="B178">
        <v>0.014015</v>
      </c>
      <c r="C178">
        <v>262.363838</v>
      </c>
      <c r="D178">
        <v>4.579112811269014</v>
      </c>
      <c r="E178">
        <v>-1.3193898</v>
      </c>
      <c r="F178" s="7">
        <v>193.13322499999998</v>
      </c>
      <c r="H178">
        <f t="shared" si="3"/>
        <v>5006.344036560413</v>
      </c>
    </row>
    <row r="179" spans="1:8" ht="12.75">
      <c r="A179">
        <v>123</v>
      </c>
      <c r="B179">
        <v>0.017517</v>
      </c>
      <c r="C179">
        <v>264.368633</v>
      </c>
      <c r="D179">
        <v>4.614103084846534</v>
      </c>
      <c r="E179">
        <v>3.2815189</v>
      </c>
      <c r="F179" s="7">
        <v>193.542235</v>
      </c>
      <c r="H179">
        <f t="shared" si="3"/>
        <v>5044.598902662716</v>
      </c>
    </row>
    <row r="180" spans="1:8" ht="12.75">
      <c r="A180">
        <v>124</v>
      </c>
      <c r="B180">
        <v>0.021019</v>
      </c>
      <c r="C180">
        <v>266.369976</v>
      </c>
      <c r="D180">
        <v>4.6490331096582755</v>
      </c>
      <c r="E180">
        <v>-2.8530266</v>
      </c>
      <c r="F180" s="7">
        <v>193.13322499999998</v>
      </c>
      <c r="H180">
        <f t="shared" si="3"/>
        <v>5082.787898789393</v>
      </c>
    </row>
    <row r="181" spans="1:8" ht="12.75">
      <c r="A181">
        <v>125</v>
      </c>
      <c r="B181">
        <v>0.026275</v>
      </c>
      <c r="C181">
        <v>268.376495</v>
      </c>
      <c r="D181">
        <v>4.684053472712099</v>
      </c>
      <c r="E181">
        <v>4.8151536</v>
      </c>
      <c r="F181" s="7">
        <v>193.56172500000002</v>
      </c>
      <c r="H181">
        <f t="shared" si="3"/>
        <v>5121.075661716138</v>
      </c>
    </row>
    <row r="182" spans="1:8" ht="12.75">
      <c r="A182">
        <v>126</v>
      </c>
      <c r="B182">
        <v>0.040287</v>
      </c>
      <c r="C182">
        <v>270.267517</v>
      </c>
      <c r="D182">
        <v>4.717058032839747</v>
      </c>
      <c r="E182">
        <v>-1.3193898</v>
      </c>
      <c r="F182" s="7">
        <v>194.22393499999998</v>
      </c>
      <c r="H182">
        <f t="shared" si="3"/>
        <v>5157.159547303695</v>
      </c>
    </row>
    <row r="183" spans="1:8" ht="12.75">
      <c r="A183">
        <v>127</v>
      </c>
      <c r="B183">
        <v>0.005257</v>
      </c>
      <c r="C183">
        <v>272.067176</v>
      </c>
      <c r="D183">
        <v>4.748468007802896</v>
      </c>
      <c r="E183">
        <v>-2.8530266</v>
      </c>
      <c r="F183" s="7">
        <v>195.15882499999998</v>
      </c>
      <c r="H183">
        <f t="shared" si="3"/>
        <v>5191.500072930906</v>
      </c>
    </row>
    <row r="184" spans="1:8" ht="12.75">
      <c r="A184">
        <v>128</v>
      </c>
      <c r="B184">
        <v>0.007008</v>
      </c>
      <c r="C184">
        <v>274.073694</v>
      </c>
      <c r="D184">
        <v>4.783488353403428</v>
      </c>
      <c r="E184">
        <v>7.8824239</v>
      </c>
      <c r="F184" s="7">
        <v>193.85386499999998</v>
      </c>
      <c r="H184">
        <f t="shared" si="3"/>
        <v>5229.787816775967</v>
      </c>
    </row>
    <row r="185" spans="1:8" ht="12.75">
      <c r="A185">
        <v>129</v>
      </c>
      <c r="B185">
        <v>0.014016</v>
      </c>
      <c r="C185">
        <v>276.078487</v>
      </c>
      <c r="D185">
        <v>4.818478592074363</v>
      </c>
      <c r="E185">
        <v>-2.8530266</v>
      </c>
      <c r="F185" s="7">
        <v>192.99688500000002</v>
      </c>
      <c r="H185">
        <f t="shared" si="3"/>
        <v>5268.0426447149</v>
      </c>
    </row>
    <row r="186" spans="1:8" ht="12.75">
      <c r="A186">
        <v>130</v>
      </c>
      <c r="B186">
        <v>0.021019</v>
      </c>
      <c r="C186">
        <v>278.081555</v>
      </c>
      <c r="D186">
        <v>4.8534387238156995</v>
      </c>
      <c r="E186">
        <v>-8.9875679</v>
      </c>
      <c r="F186" s="7">
        <v>194.457655</v>
      </c>
      <c r="H186">
        <f t="shared" si="3"/>
        <v>5306.264556747704</v>
      </c>
    </row>
    <row r="187" spans="1:8" ht="12.75">
      <c r="A187">
        <v>131</v>
      </c>
      <c r="B187">
        <v>0.026276</v>
      </c>
      <c r="C187">
        <v>280.086347</v>
      </c>
      <c r="D187">
        <v>4.888428945033342</v>
      </c>
      <c r="E187">
        <v>1.747882</v>
      </c>
      <c r="F187" s="7">
        <v>193.81491499999998</v>
      </c>
      <c r="H187">
        <f t="shared" si="3"/>
        <v>5344.519365604952</v>
      </c>
    </row>
    <row r="188" spans="1:8" ht="12.75">
      <c r="A188">
        <v>132</v>
      </c>
      <c r="B188">
        <v>0.029778</v>
      </c>
      <c r="C188">
        <v>282.089417</v>
      </c>
      <c r="D188">
        <v>4.923389111681265</v>
      </c>
      <c r="E188">
        <v>-4.3866615</v>
      </c>
      <c r="F188" s="7">
        <v>194.827715</v>
      </c>
      <c r="H188">
        <f t="shared" si="3"/>
        <v>5382.741315801127</v>
      </c>
    </row>
    <row r="189" spans="1:8" ht="12.75">
      <c r="A189">
        <v>133</v>
      </c>
      <c r="B189">
        <v>0.033284</v>
      </c>
      <c r="C189">
        <v>284.09421</v>
      </c>
      <c r="D189">
        <v>4.9583793503522</v>
      </c>
      <c r="E189">
        <v>1.747882</v>
      </c>
      <c r="F189" s="7">
        <v>193.503285</v>
      </c>
      <c r="H189">
        <f t="shared" si="3"/>
        <v>5420.99614374006</v>
      </c>
    </row>
    <row r="190" spans="1:8" ht="12.75">
      <c r="A190">
        <v>134</v>
      </c>
      <c r="B190">
        <v>0.043793</v>
      </c>
      <c r="C190">
        <v>286.099003</v>
      </c>
      <c r="D190">
        <v>4.993369589023134</v>
      </c>
      <c r="E190">
        <v>4.8151536</v>
      </c>
      <c r="F190" s="7">
        <v>194.262875</v>
      </c>
      <c r="H190">
        <f t="shared" si="3"/>
        <v>5459.250971678992</v>
      </c>
    </row>
    <row r="191" spans="1:8" ht="12.75">
      <c r="A191">
        <v>135</v>
      </c>
      <c r="B191">
        <v>0.043793</v>
      </c>
      <c r="C191">
        <v>288.103796</v>
      </c>
      <c r="D191">
        <v>5.028359827694069</v>
      </c>
      <c r="E191">
        <v>4.8151536</v>
      </c>
      <c r="F191" s="7">
        <v>194.96405499999997</v>
      </c>
      <c r="H191">
        <f t="shared" si="3"/>
        <v>5497.505799617925</v>
      </c>
    </row>
    <row r="192" spans="1:8" ht="12.75">
      <c r="A192">
        <v>136</v>
      </c>
      <c r="B192">
        <v>0.050797</v>
      </c>
      <c r="C192">
        <v>290.108589</v>
      </c>
      <c r="D192">
        <v>5.063350066365004</v>
      </c>
      <c r="E192">
        <v>4.8151536</v>
      </c>
      <c r="F192" s="7">
        <v>193.46432499999997</v>
      </c>
      <c r="H192">
        <f t="shared" si="3"/>
        <v>5535.760627556859</v>
      </c>
    </row>
    <row r="193" spans="1:8" ht="12.75">
      <c r="A193">
        <v>137</v>
      </c>
      <c r="B193">
        <v>0.052548</v>
      </c>
      <c r="C193">
        <v>292.11683</v>
      </c>
      <c r="D193">
        <v>5.098400483988547</v>
      </c>
      <c r="E193">
        <v>4.8151536</v>
      </c>
      <c r="F193" s="7">
        <v>193.990205</v>
      </c>
      <c r="H193">
        <f t="shared" si="3"/>
        <v>5574.081249144678</v>
      </c>
    </row>
    <row r="194" spans="1:8" ht="12.75">
      <c r="A194">
        <v>138</v>
      </c>
      <c r="B194">
        <v>0.056054</v>
      </c>
      <c r="C194">
        <v>294.123347</v>
      </c>
      <c r="D194">
        <v>5.133420812135786</v>
      </c>
      <c r="E194">
        <v>4.8151536</v>
      </c>
      <c r="F194" s="7">
        <v>194.340795</v>
      </c>
      <c r="H194">
        <f t="shared" si="3"/>
        <v>5612.368973908055</v>
      </c>
    </row>
    <row r="195" spans="1:8" ht="12.75">
      <c r="A195">
        <v>139</v>
      </c>
      <c r="B195">
        <v>0.071816</v>
      </c>
      <c r="C195">
        <v>296.12814</v>
      </c>
      <c r="D195">
        <v>5.1684110508067205</v>
      </c>
      <c r="E195">
        <v>-8.9875679</v>
      </c>
      <c r="F195" s="7">
        <v>195.06143500000002</v>
      </c>
      <c r="H195">
        <f t="shared" si="3"/>
        <v>5650.623801846988</v>
      </c>
    </row>
    <row r="196" spans="1:8" ht="12.75">
      <c r="A196">
        <v>140</v>
      </c>
      <c r="B196">
        <v>0.066563</v>
      </c>
      <c r="C196">
        <v>298.132933</v>
      </c>
      <c r="D196">
        <v>5.203401289477655</v>
      </c>
      <c r="E196">
        <v>1.747882</v>
      </c>
      <c r="F196" s="7">
        <v>194.22393499999998</v>
      </c>
      <c r="H196">
        <f t="shared" si="3"/>
        <v>5688.87862978592</v>
      </c>
    </row>
    <row r="197" spans="1:8" ht="12.75">
      <c r="A197">
        <v>141</v>
      </c>
      <c r="B197">
        <v>0.068314</v>
      </c>
      <c r="C197">
        <v>300.142897</v>
      </c>
      <c r="D197">
        <v>5.238481779124211</v>
      </c>
      <c r="E197">
        <v>24.752419</v>
      </c>
      <c r="F197" s="7">
        <v>193.542235</v>
      </c>
      <c r="H197">
        <f t="shared" si="3"/>
        <v>5727.232129116499</v>
      </c>
    </row>
    <row r="198" spans="1:8" ht="12.75">
      <c r="A198">
        <v>142</v>
      </c>
      <c r="B198">
        <v>0.070065</v>
      </c>
      <c r="C198">
        <v>302.14769</v>
      </c>
      <c r="D198">
        <v>5.273472017795146</v>
      </c>
      <c r="E198">
        <v>9.4160585</v>
      </c>
      <c r="F198" s="7">
        <v>193.81491499999998</v>
      </c>
      <c r="H198">
        <f t="shared" si="3"/>
        <v>5765.486957055433</v>
      </c>
    </row>
    <row r="199" spans="1:8" ht="12.75">
      <c r="A199">
        <v>143</v>
      </c>
      <c r="B199">
        <v>0.075322</v>
      </c>
      <c r="C199">
        <v>304.149036</v>
      </c>
      <c r="D199">
        <v>5.308402094966764</v>
      </c>
      <c r="E199">
        <v>4.8151536</v>
      </c>
      <c r="F199" s="7">
        <v>195.041965</v>
      </c>
      <c r="H199">
        <f t="shared" si="3"/>
        <v>5803.676010427163</v>
      </c>
    </row>
    <row r="200" spans="1:8" ht="12.75">
      <c r="A200">
        <v>144</v>
      </c>
      <c r="B200">
        <v>0.08408</v>
      </c>
      <c r="C200">
        <v>306.162447</v>
      </c>
      <c r="D200">
        <v>5.343542746112636</v>
      </c>
      <c r="E200">
        <v>-5.9202967</v>
      </c>
      <c r="F200" s="7">
        <v>195.33412499999997</v>
      </c>
      <c r="H200">
        <f t="shared" si="3"/>
        <v>5842.095284324944</v>
      </c>
    </row>
    <row r="201" spans="1:8" ht="12.75">
      <c r="A201">
        <v>145</v>
      </c>
      <c r="B201">
        <v>0.08408</v>
      </c>
      <c r="C201">
        <v>308.167241</v>
      </c>
      <c r="D201">
        <v>5.378533002236862</v>
      </c>
      <c r="E201">
        <v>-4.3866615</v>
      </c>
      <c r="F201" s="7">
        <v>194.74980499999998</v>
      </c>
      <c r="H201">
        <f t="shared" si="3"/>
        <v>5880.350131345561</v>
      </c>
    </row>
    <row r="202" spans="1:8" ht="12.75">
      <c r="A202">
        <v>146</v>
      </c>
      <c r="B202">
        <v>0.085831</v>
      </c>
      <c r="C202">
        <v>310.17893</v>
      </c>
      <c r="D202">
        <v>5.413643598813015</v>
      </c>
      <c r="E202">
        <v>-4.3866615</v>
      </c>
      <c r="F202" s="7">
        <v>195.412015</v>
      </c>
      <c r="H202">
        <f t="shared" si="3"/>
        <v>5918.736546582269</v>
      </c>
    </row>
    <row r="203" spans="1:8" ht="12.75">
      <c r="A203">
        <v>147</v>
      </c>
      <c r="B203">
        <v>0.091084</v>
      </c>
      <c r="C203">
        <v>312.190618</v>
      </c>
      <c r="D203">
        <v>5.448754177935874</v>
      </c>
      <c r="E203">
        <v>0.21424517</v>
      </c>
      <c r="F203" s="7">
        <v>194.438175</v>
      </c>
      <c r="H203">
        <f t="shared" si="3"/>
        <v>5957.122942737291</v>
      </c>
    </row>
    <row r="204" spans="1:8" ht="12.75">
      <c r="A204">
        <v>148</v>
      </c>
      <c r="B204">
        <v>0.101593</v>
      </c>
      <c r="C204">
        <v>314.197135</v>
      </c>
      <c r="D204">
        <v>5.483774506083114</v>
      </c>
      <c r="E204">
        <v>14.016967</v>
      </c>
      <c r="F204" s="7">
        <v>194.087585</v>
      </c>
      <c r="H204">
        <f>1093.3*(D204-$H$4)+$F$11</f>
        <v>5995.410667500668</v>
      </c>
    </row>
    <row r="205" spans="1:8" ht="12.75">
      <c r="A205">
        <v>149</v>
      </c>
      <c r="B205">
        <v>0.078824</v>
      </c>
      <c r="C205">
        <v>316.350175</v>
      </c>
      <c r="D205">
        <v>5.521352143010252</v>
      </c>
      <c r="E205">
        <v>10.949697</v>
      </c>
      <c r="F205" s="7">
        <v>30.598252000000002</v>
      </c>
      <c r="H205">
        <f>1093.3*(D205-$H$4)+$F$11</f>
        <v>6036.494297953108</v>
      </c>
    </row>
    <row r="206" spans="1:8" ht="12.75">
      <c r="A206">
        <v>150</v>
      </c>
      <c r="B206">
        <v>0.082325</v>
      </c>
      <c r="C206">
        <v>318.358417</v>
      </c>
      <c r="D206">
        <v>5.556402578087088</v>
      </c>
      <c r="E206">
        <v>10.949697</v>
      </c>
      <c r="F206" s="7">
        <v>36.090748</v>
      </c>
      <c r="H206">
        <f>1093.3*(D206-$H$4)+$F$11</f>
        <v>6074.814938622613</v>
      </c>
    </row>
    <row r="207" spans="1:8" ht="12.75">
      <c r="A207">
        <v>151</v>
      </c>
      <c r="B207">
        <v>0.162899</v>
      </c>
      <c r="C207">
        <v>320.359762</v>
      </c>
      <c r="D207">
        <v>5.591332637805414</v>
      </c>
      <c r="E207">
        <v>6.3487887</v>
      </c>
      <c r="F207" s="7">
        <v>3.8174779999999995</v>
      </c>
      <c r="H207">
        <f>1093.3*(D207-$H$4)+$F$11</f>
        <v>6113.003972912659</v>
      </c>
    </row>
  </sheetData>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Cornell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mts</dc:creator>
  <cp:keywords/>
  <dc:description/>
  <cp:lastModifiedBy>John</cp:lastModifiedBy>
  <dcterms:created xsi:type="dcterms:W3CDTF">2003-06-05T23:48:10Z</dcterms:created>
  <dcterms:modified xsi:type="dcterms:W3CDTF">2003-08-31T21:24:57Z</dcterms:modified>
  <cp:category/>
  <cp:version/>
  <cp:contentType/>
  <cp:contentStatus/>
</cp:coreProperties>
</file>